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LEH IBRAHIM\SPJR\"/>
    </mc:Choice>
  </mc:AlternateContent>
  <xr:revisionPtr revIDLastSave="0" documentId="13_ncr:1_{E7DD36A7-746E-41F0-9575-EDB324981B7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e 1" sheetId="1" r:id="rId1"/>
    <sheet name="Table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C23" i="1"/>
  <c r="D50" i="1"/>
  <c r="G29" i="1"/>
  <c r="G23" i="1"/>
  <c r="C16" i="1"/>
  <c r="G9" i="1"/>
  <c r="D9" i="1"/>
  <c r="D31" i="1" l="1"/>
  <c r="D37" i="1" s="1"/>
  <c r="H31" i="1" l="1"/>
  <c r="G35" i="1" s="1"/>
  <c r="H36" i="1" s="1"/>
  <c r="H37" i="1" s="1"/>
</calcChain>
</file>

<file path=xl/sharedStrings.xml><?xml version="1.0" encoding="utf-8"?>
<sst xmlns="http://schemas.openxmlformats.org/spreadsheetml/2006/main" count="75" uniqueCount="62">
  <si>
    <r>
      <rPr>
        <b/>
        <sz val="6.5"/>
        <rFont val="Arial"/>
        <family val="2"/>
      </rPr>
      <t>Rp    313.750.190,00</t>
    </r>
  </si>
  <si>
    <r>
      <rPr>
        <b/>
        <sz val="6.5"/>
        <rFont val="Arial"/>
        <family val="2"/>
      </rPr>
      <t>SALDO AKHIR</t>
    </r>
  </si>
  <si>
    <r>
      <rPr>
        <b/>
        <sz val="6.5"/>
        <rFont val="Arial"/>
        <family val="2"/>
      </rPr>
      <t>SELISIH</t>
    </r>
  </si>
  <si>
    <r>
      <rPr>
        <b/>
        <sz val="6.5"/>
        <rFont val="Arial"/>
        <family val="2"/>
      </rPr>
      <t>Rp                        -</t>
    </r>
  </si>
  <si>
    <r>
      <rPr>
        <sz val="7"/>
        <rFont val="Arial MT"/>
        <family val="2"/>
      </rPr>
      <t>Jakarta, 3 Desember 2025</t>
    </r>
  </si>
  <si>
    <r>
      <rPr>
        <sz val="7"/>
        <rFont val="Arial MT"/>
        <family val="2"/>
      </rPr>
      <t>SP Jasa Raharja</t>
    </r>
  </si>
  <si>
    <r>
      <rPr>
        <sz val="7"/>
        <rFont val="Arial MT"/>
        <family val="2"/>
      </rPr>
      <t>ttd</t>
    </r>
  </si>
  <si>
    <r>
      <rPr>
        <sz val="7"/>
        <rFont val="Arial MT"/>
        <family val="2"/>
      </rPr>
      <t>Saleh Ibrahim</t>
    </r>
  </si>
  <si>
    <r>
      <rPr>
        <sz val="7"/>
        <rFont val="Arial MT"/>
        <family val="2"/>
      </rPr>
      <t>Ketua Umum</t>
    </r>
  </si>
  <si>
    <t>TALI ASIH</t>
  </si>
  <si>
    <t>2. Akomodasi, Konsumsi &amp; Rompi</t>
  </si>
  <si>
    <t>3. Pembicara, Tenaga Penunjang &amp; Perlengkapan</t>
  </si>
  <si>
    <t>LAPORAN POSISI KEUANGAN</t>
  </si>
  <si>
    <t>1. Penempatan Deposito</t>
  </si>
  <si>
    <t>2. Saldo Awal Rekening Koran</t>
  </si>
  <si>
    <t>SERIKAT PEKERJA JASA RAHARJA</t>
  </si>
  <si>
    <t>JUMLAH</t>
  </si>
  <si>
    <t>I</t>
  </si>
  <si>
    <t>SALDO AWAL</t>
  </si>
  <si>
    <t>II</t>
  </si>
  <si>
    <t>IURAN ANGGOTA</t>
  </si>
  <si>
    <t>Jumlah</t>
  </si>
  <si>
    <t>III</t>
  </si>
  <si>
    <t>PENDAPATAN BANK</t>
  </si>
  <si>
    <t>BIAYA BANK</t>
  </si>
  <si>
    <t>IV</t>
  </si>
  <si>
    <t>V</t>
  </si>
  <si>
    <t>Jumlah II + III + IV</t>
  </si>
  <si>
    <t>Jumlah I + II + III + IV</t>
  </si>
  <si>
    <t>VI</t>
  </si>
  <si>
    <t>1.  Pensiun Anggota</t>
  </si>
  <si>
    <t>1.  Jasa Giro</t>
  </si>
  <si>
    <t>2.  Bunga Deposito</t>
  </si>
  <si>
    <t>1.  Biaya Administrasi Bank</t>
  </si>
  <si>
    <t>SP Jasa Raharja</t>
  </si>
  <si>
    <t>ttd</t>
  </si>
  <si>
    <t>Saleh Ibrahim</t>
  </si>
  <si>
    <t>Ketua Umum</t>
  </si>
  <si>
    <t>Dalam Rupiah</t>
  </si>
  <si>
    <t>PENERIMAAN LAIN</t>
  </si>
  <si>
    <t>1. Bantuan Perusahaan</t>
  </si>
  <si>
    <t>BIAYA ORGANISASI</t>
  </si>
  <si>
    <t>1. Beasiswa Anak Anggota SPJR Yang Meninggal</t>
  </si>
  <si>
    <t>2.  Pajak Giro</t>
  </si>
  <si>
    <t>BIAYA MUNAS (4 hari 3 malam)</t>
  </si>
  <si>
    <t>Jakarta, 21 Januari 2026</t>
  </si>
  <si>
    <t>2.  Kedukaan Anggota &amp; Keluarga Inti</t>
  </si>
  <si>
    <t>3. Bantuan Bencana Sumatera</t>
  </si>
  <si>
    <t>2. Kontribusi Seminar Nasional ForKom SP BUMN</t>
  </si>
  <si>
    <t>PER 31 DESEMBER 2025</t>
  </si>
  <si>
    <t>1. Tiket, Taksi &amp; Uang Saku</t>
  </si>
  <si>
    <t xml:space="preserve">SALDO AKHIR </t>
  </si>
  <si>
    <t>2. Saldo Akhir Rekening Koran</t>
  </si>
  <si>
    <t>SALDO AKHIR</t>
  </si>
  <si>
    <t>2. Sponsorship / Kemitraan</t>
  </si>
  <si>
    <t>DEBIT</t>
  </si>
  <si>
    <t>KREDIT</t>
  </si>
  <si>
    <t>5. Webinar IT / Pelatihan Pengurus Selindo</t>
  </si>
  <si>
    <t>6. Rapat Pengurus dan Kesekretariatan</t>
  </si>
  <si>
    <t>3. Penyusunan PKB dan Hubungan Kelembagaan</t>
  </si>
  <si>
    <t>JUMLAH DEBIT (I + V)</t>
  </si>
  <si>
    <t>JUMLAH KREDIT (V + VI)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</si>
</sst>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0"/>
      <color rgb="FF000000"/>
      <name val="Times New Roman"/>
      <charset val="204"/>
    </font>
    <font>
      <b/>
      <sz val="6.5"/>
      <name val="Arial"/>
      <family val="2"/>
    </font>
    <font>
      <sz val="7"/>
      <name val="Arial MT"/>
    </font>
    <font>
      <sz val="7"/>
      <name val="Arial MT"/>
      <family val="2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FF0"/>
      </patternFill>
    </fill>
    <fill>
      <patternFill patternType="solid">
        <fgColor rgb="FFFFF0CC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3">
    <xf numFmtId="0" fontId="0" fillId="0" borderId="0" xfId="0" applyAlignment="1">
      <alignment horizontal="left" vertical="top"/>
    </xf>
    <xf numFmtId="0" fontId="1" fillId="3" borderId="6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 indent="12"/>
    </xf>
    <xf numFmtId="0" fontId="1" fillId="3" borderId="14" xfId="0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horizontal="left" vertical="top" wrapText="1" indent="12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" fontId="5" fillId="0" borderId="13" xfId="0" applyNumberFormat="1" applyFont="1" applyBorder="1" applyAlignment="1">
      <alignment horizontal="right" vertical="center" shrinkToFit="1"/>
    </xf>
    <xf numFmtId="0" fontId="6" fillId="0" borderId="7" xfId="0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3" fontId="8" fillId="0" borderId="20" xfId="1" applyFont="1" applyBorder="1" applyAlignment="1">
      <alignment horizontal="left"/>
    </xf>
    <xf numFmtId="43" fontId="6" fillId="0" borderId="11" xfId="1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 indent="17"/>
    </xf>
    <xf numFmtId="4" fontId="5" fillId="0" borderId="20" xfId="0" applyNumberFormat="1" applyFont="1" applyBorder="1" applyAlignment="1">
      <alignment horizontal="right" vertical="center" shrinkToFit="1"/>
    </xf>
    <xf numFmtId="43" fontId="7" fillId="0" borderId="11" xfId="1" applyFont="1" applyBorder="1" applyAlignment="1">
      <alignment horizontal="left" vertical="center" wrapText="1"/>
    </xf>
    <xf numFmtId="43" fontId="7" fillId="0" borderId="13" xfId="1" applyFont="1" applyBorder="1" applyAlignment="1">
      <alignment horizontal="left" vertical="center" wrapText="1"/>
    </xf>
    <xf numFmtId="43" fontId="6" fillId="0" borderId="8" xfId="0" applyNumberFormat="1" applyFont="1" applyBorder="1" applyAlignment="1">
      <alignment horizontal="left" vertical="center" wrapText="1"/>
    </xf>
    <xf numFmtId="43" fontId="7" fillId="0" borderId="20" xfId="1" applyFont="1" applyBorder="1" applyAlignment="1">
      <alignment horizontal="left" vertical="center" wrapText="1"/>
    </xf>
    <xf numFmtId="43" fontId="5" fillId="0" borderId="26" xfId="1" applyFont="1" applyBorder="1" applyAlignment="1">
      <alignment horizontal="left"/>
    </xf>
    <xf numFmtId="4" fontId="8" fillId="0" borderId="11" xfId="0" applyNumberFormat="1" applyFont="1" applyBorder="1" applyAlignment="1">
      <alignment horizontal="right" vertical="center" shrinkToFit="1"/>
    </xf>
    <xf numFmtId="4" fontId="8" fillId="0" borderId="28" xfId="0" applyNumberFormat="1" applyFont="1" applyBorder="1" applyAlignment="1">
      <alignment horizontal="right" vertical="top"/>
    </xf>
    <xf numFmtId="43" fontId="6" fillId="0" borderId="11" xfId="0" applyNumberFormat="1" applyFont="1" applyBorder="1" applyAlignment="1">
      <alignment horizontal="left" vertical="center" wrapText="1"/>
    </xf>
    <xf numFmtId="43" fontId="7" fillId="0" borderId="29" xfId="1" applyFont="1" applyBorder="1" applyAlignment="1">
      <alignment horizontal="left" vertical="center" wrapText="1"/>
    </xf>
    <xf numFmtId="43" fontId="6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3" fontId="0" fillId="0" borderId="0" xfId="0" applyNumberFormat="1" applyAlignment="1">
      <alignment horizontal="left" vertical="top"/>
    </xf>
    <xf numFmtId="43" fontId="9" fillId="0" borderId="0" xfId="0" applyNumberFormat="1" applyFont="1" applyAlignment="1">
      <alignment horizontal="left" vertical="top"/>
    </xf>
    <xf numFmtId="43" fontId="5" fillId="0" borderId="0" xfId="1" applyFont="1" applyAlignment="1">
      <alignment horizontal="right" vertical="top"/>
    </xf>
    <xf numFmtId="43" fontId="7" fillId="0" borderId="0" xfId="1" applyFont="1" applyBorder="1" applyAlignment="1">
      <alignment horizontal="right" vertical="center" wrapText="1"/>
    </xf>
    <xf numFmtId="43" fontId="0" fillId="0" borderId="0" xfId="1" applyFont="1" applyAlignment="1">
      <alignment horizontal="right" vertical="top"/>
    </xf>
    <xf numFmtId="43" fontId="9" fillId="0" borderId="0" xfId="1" applyFont="1" applyAlignment="1">
      <alignment horizontal="right" vertical="top"/>
    </xf>
    <xf numFmtId="43" fontId="7" fillId="0" borderId="0" xfId="1" applyFont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43" fontId="4" fillId="0" borderId="0" xfId="1" applyFont="1" applyAlignment="1">
      <alignment horizontal="right" vertical="top"/>
    </xf>
    <xf numFmtId="0" fontId="5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top"/>
    </xf>
    <xf numFmtId="0" fontId="5" fillId="0" borderId="21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43" fontId="8" fillId="0" borderId="31" xfId="0" applyNumberFormat="1" applyFont="1" applyBorder="1" applyAlignment="1">
      <alignment horizontal="left" vertical="top"/>
    </xf>
    <xf numFmtId="0" fontId="5" fillId="0" borderId="32" xfId="0" applyFont="1" applyBorder="1" applyAlignment="1">
      <alignment horizontal="left" vertical="center" wrapText="1"/>
    </xf>
    <xf numFmtId="43" fontId="8" fillId="0" borderId="32" xfId="0" applyNumberFormat="1" applyFont="1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4" fontId="6" fillId="2" borderId="17" xfId="0" applyNumberFormat="1" applyFont="1" applyFill="1" applyBorder="1" applyAlignment="1">
      <alignment horizontal="right" vertical="top" wrapText="1"/>
    </xf>
    <xf numFmtId="43" fontId="8" fillId="0" borderId="35" xfId="1" applyFont="1" applyBorder="1" applyAlignment="1">
      <alignment horizontal="left"/>
    </xf>
    <xf numFmtId="0" fontId="6" fillId="0" borderId="37" xfId="0" applyFont="1" applyBorder="1" applyAlignment="1">
      <alignment horizontal="center" vertical="center" wrapText="1"/>
    </xf>
    <xf numFmtId="43" fontId="6" fillId="2" borderId="2" xfId="0" applyNumberFormat="1" applyFont="1" applyFill="1" applyBorder="1" applyAlignment="1">
      <alignment horizontal="center" vertical="top" wrapText="1"/>
    </xf>
    <xf numFmtId="43" fontId="5" fillId="0" borderId="26" xfId="0" applyNumberFormat="1" applyFont="1" applyBorder="1" applyAlignment="1">
      <alignment horizontal="left" vertical="top"/>
    </xf>
    <xf numFmtId="43" fontId="8" fillId="0" borderId="34" xfId="0" applyNumberFormat="1" applyFont="1" applyBorder="1" applyAlignment="1">
      <alignment horizontal="right" vertical="top"/>
    </xf>
    <xf numFmtId="0" fontId="6" fillId="2" borderId="2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7" xfId="0" applyFont="1" applyBorder="1" applyAlignment="1">
      <alignment horizontal="left" vertical="center" wrapText="1" indent="17"/>
    </xf>
    <xf numFmtId="0" fontId="2" fillId="0" borderId="0" xfId="0" applyFont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1038618</xdr:colOff>
      <xdr:row>0</xdr:row>
      <xdr:rowOff>0</xdr:rowOff>
    </xdr:from>
    <xdr:ext cx="2345436" cy="460286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45436" cy="4602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workbookViewId="0">
      <selection sqref="A1:H1"/>
    </sheetView>
  </sheetViews>
  <sheetFormatPr defaultRowHeight="13"/>
  <cols>
    <col min="1" max="1" width="3.69921875" customWidth="1"/>
    <col min="2" max="2" width="34.69921875" customWidth="1"/>
    <col min="3" max="4" width="22.69921875" customWidth="1"/>
    <col min="5" max="5" width="3.69921875" customWidth="1"/>
    <col min="6" max="6" width="50.69921875" customWidth="1"/>
    <col min="7" max="8" width="22.69921875" customWidth="1"/>
  </cols>
  <sheetData>
    <row r="1" spans="1:8" ht="17.5" customHeight="1">
      <c r="A1" s="81" t="s">
        <v>12</v>
      </c>
      <c r="B1" s="81"/>
      <c r="C1" s="81"/>
      <c r="D1" s="81"/>
      <c r="E1" s="81"/>
      <c r="F1" s="81"/>
      <c r="G1" s="81"/>
      <c r="H1" s="81"/>
    </row>
    <row r="2" spans="1:8" ht="17.5" customHeight="1">
      <c r="A2" s="81" t="s">
        <v>15</v>
      </c>
      <c r="B2" s="81"/>
      <c r="C2" s="81"/>
      <c r="D2" s="81"/>
      <c r="E2" s="81"/>
      <c r="F2" s="81"/>
      <c r="G2" s="81"/>
      <c r="H2" s="81"/>
    </row>
    <row r="3" spans="1:8" ht="17.5" customHeight="1">
      <c r="A3" s="81" t="s">
        <v>49</v>
      </c>
      <c r="B3" s="81"/>
      <c r="C3" s="81"/>
      <c r="D3" s="81"/>
      <c r="E3" s="81"/>
      <c r="F3" s="81"/>
      <c r="G3" s="81"/>
      <c r="H3" s="81"/>
    </row>
    <row r="4" spans="1:8" ht="17.5" customHeight="1">
      <c r="A4" s="30"/>
      <c r="B4" s="30"/>
      <c r="C4" s="30"/>
      <c r="D4" s="30"/>
      <c r="E4" s="30"/>
      <c r="F4" s="30"/>
      <c r="G4" s="30"/>
      <c r="H4" s="30" t="s">
        <v>38</v>
      </c>
    </row>
    <row r="5" spans="1:8" ht="16" customHeight="1">
      <c r="A5" s="82" t="s">
        <v>55</v>
      </c>
      <c r="B5" s="83"/>
      <c r="C5" s="84"/>
      <c r="D5" s="74" t="s">
        <v>16</v>
      </c>
      <c r="E5" s="82" t="s">
        <v>56</v>
      </c>
      <c r="F5" s="83"/>
      <c r="G5" s="84"/>
      <c r="H5" s="74" t="s">
        <v>16</v>
      </c>
    </row>
    <row r="6" spans="1:8" ht="16" customHeight="1">
      <c r="A6" s="16" t="s">
        <v>17</v>
      </c>
      <c r="B6" s="17" t="s">
        <v>18</v>
      </c>
      <c r="C6" s="5"/>
      <c r="D6" s="18"/>
      <c r="E6" s="6"/>
      <c r="F6" s="17" t="s">
        <v>9</v>
      </c>
      <c r="G6" s="5"/>
      <c r="H6" s="7"/>
    </row>
    <row r="7" spans="1:8" ht="16" customHeight="1">
      <c r="A7" s="19"/>
      <c r="B7" s="20" t="s">
        <v>13</v>
      </c>
      <c r="C7" s="42">
        <v>2005000000</v>
      </c>
      <c r="D7" s="21"/>
      <c r="E7" s="19" t="s">
        <v>17</v>
      </c>
      <c r="F7" s="20" t="s">
        <v>30</v>
      </c>
      <c r="G7" s="23">
        <v>210000000</v>
      </c>
      <c r="H7" s="10"/>
    </row>
    <row r="8" spans="1:8" ht="16" customHeight="1">
      <c r="A8" s="70"/>
      <c r="B8" s="36" t="s">
        <v>14</v>
      </c>
      <c r="C8" s="43">
        <v>359853072</v>
      </c>
      <c r="D8" s="34"/>
      <c r="E8" s="8"/>
      <c r="F8" s="26" t="s">
        <v>46</v>
      </c>
      <c r="G8" s="27">
        <v>130000000</v>
      </c>
      <c r="H8" s="10"/>
    </row>
    <row r="9" spans="1:8" ht="16" customHeight="1">
      <c r="A9" s="19"/>
      <c r="B9" s="85" t="s">
        <v>18</v>
      </c>
      <c r="C9" s="86"/>
      <c r="D9" s="69">
        <f>SUM(C7:C8)</f>
        <v>2364853072</v>
      </c>
      <c r="E9" s="8"/>
      <c r="F9" s="28" t="s">
        <v>21</v>
      </c>
      <c r="G9" s="29">
        <f>SUM(G7:G8)</f>
        <v>340000000</v>
      </c>
      <c r="H9" s="10"/>
    </row>
    <row r="10" spans="1:8" ht="16" customHeight="1">
      <c r="A10" s="8"/>
      <c r="B10" s="11"/>
      <c r="C10" s="9"/>
      <c r="D10" s="10"/>
      <c r="H10" s="10"/>
    </row>
    <row r="11" spans="1:8" ht="16" customHeight="1">
      <c r="A11" s="19" t="s">
        <v>19</v>
      </c>
      <c r="B11" s="24" t="s">
        <v>20</v>
      </c>
      <c r="C11" s="35">
        <v>360100000</v>
      </c>
      <c r="D11" s="10"/>
      <c r="E11" s="19" t="s">
        <v>19</v>
      </c>
      <c r="F11" s="24" t="s">
        <v>41</v>
      </c>
      <c r="G11" s="9"/>
      <c r="H11" s="10"/>
    </row>
    <row r="12" spans="1:8" ht="16" customHeight="1">
      <c r="A12" s="8"/>
      <c r="B12" s="11"/>
      <c r="C12" s="9"/>
      <c r="D12" s="10"/>
      <c r="E12" s="8"/>
      <c r="F12" s="20" t="s">
        <v>42</v>
      </c>
      <c r="G12" s="23">
        <v>10500000</v>
      </c>
      <c r="H12" s="10"/>
    </row>
    <row r="13" spans="1:8" ht="16" customHeight="1">
      <c r="A13" s="19" t="s">
        <v>22</v>
      </c>
      <c r="B13" s="24" t="s">
        <v>23</v>
      </c>
      <c r="C13" s="9"/>
      <c r="D13" s="10"/>
      <c r="E13" s="8"/>
      <c r="F13" s="20" t="s">
        <v>48</v>
      </c>
      <c r="G13" s="23">
        <v>4500000</v>
      </c>
      <c r="H13" s="10"/>
    </row>
    <row r="14" spans="1:8" ht="16" customHeight="1">
      <c r="A14" s="8"/>
      <c r="B14" s="20" t="s">
        <v>31</v>
      </c>
      <c r="C14" s="39">
        <v>3619788</v>
      </c>
      <c r="D14" s="10"/>
      <c r="E14" s="8"/>
      <c r="F14" s="20" t="s">
        <v>47</v>
      </c>
      <c r="G14" s="38">
        <v>3000000</v>
      </c>
      <c r="H14" s="9"/>
    </row>
    <row r="15" spans="1:8" ht="16" customHeight="1">
      <c r="A15" s="8"/>
      <c r="B15" s="26" t="s">
        <v>32</v>
      </c>
      <c r="C15" s="40">
        <v>54140468</v>
      </c>
      <c r="D15" s="10"/>
      <c r="E15" s="8"/>
      <c r="F15" s="20" t="s">
        <v>59</v>
      </c>
      <c r="G15" s="23">
        <v>3216800</v>
      </c>
      <c r="H15" s="10"/>
    </row>
    <row r="16" spans="1:8" ht="16" customHeight="1">
      <c r="A16" s="8"/>
      <c r="B16" s="28" t="s">
        <v>21</v>
      </c>
      <c r="C16" s="41">
        <f>SUM(C14:C15)</f>
        <v>57760256</v>
      </c>
      <c r="D16" s="10"/>
      <c r="E16" s="8"/>
      <c r="F16" s="20" t="s">
        <v>57</v>
      </c>
      <c r="G16" s="23">
        <v>1800000</v>
      </c>
      <c r="H16" s="10"/>
    </row>
    <row r="17" spans="1:8" ht="16" customHeight="1">
      <c r="A17" s="8"/>
      <c r="B17" s="30"/>
      <c r="C17" s="46"/>
      <c r="D17" s="10"/>
      <c r="E17" s="8"/>
      <c r="F17" s="20" t="s">
        <v>58</v>
      </c>
      <c r="G17" s="23">
        <v>2077800</v>
      </c>
      <c r="H17" s="10"/>
    </row>
    <row r="18" spans="1:8" ht="16" customHeight="1">
      <c r="A18" s="8"/>
      <c r="B18" s="30"/>
      <c r="C18" s="46"/>
      <c r="D18" s="10"/>
      <c r="E18" s="8"/>
      <c r="F18" s="28" t="s">
        <v>21</v>
      </c>
      <c r="G18" s="45">
        <f>SUM(G12:G17)</f>
        <v>25094600</v>
      </c>
      <c r="H18" s="9"/>
    </row>
    <row r="19" spans="1:8" ht="16" customHeight="1">
      <c r="A19" s="8"/>
      <c r="B19" s="30"/>
      <c r="C19" s="25"/>
      <c r="D19" s="10"/>
      <c r="E19" s="8"/>
      <c r="H19" s="9"/>
    </row>
    <row r="20" spans="1:8" ht="16" customHeight="1">
      <c r="A20" s="19" t="s">
        <v>25</v>
      </c>
      <c r="B20" s="24" t="s">
        <v>39</v>
      </c>
      <c r="C20" s="9"/>
      <c r="D20" s="10"/>
      <c r="E20" s="19" t="s">
        <v>22</v>
      </c>
      <c r="F20" s="24" t="s">
        <v>24</v>
      </c>
      <c r="G20" s="60"/>
      <c r="H20" s="9"/>
    </row>
    <row r="21" spans="1:8" ht="16" customHeight="1">
      <c r="A21" s="8"/>
      <c r="B21" s="20" t="s">
        <v>40</v>
      </c>
      <c r="C21" s="39">
        <v>180000000</v>
      </c>
      <c r="D21" s="10"/>
      <c r="E21" s="8"/>
      <c r="F21" s="20" t="s">
        <v>33</v>
      </c>
      <c r="G21" s="38">
        <v>431500</v>
      </c>
      <c r="H21" s="9"/>
    </row>
    <row r="22" spans="1:8" ht="16" customHeight="1">
      <c r="A22" s="8"/>
      <c r="B22" s="36" t="s">
        <v>54</v>
      </c>
      <c r="C22" s="47">
        <v>75810000</v>
      </c>
      <c r="D22" s="10"/>
      <c r="E22" s="8"/>
      <c r="F22" s="20" t="s">
        <v>43</v>
      </c>
      <c r="G22" s="38">
        <v>721957</v>
      </c>
      <c r="H22" s="9"/>
    </row>
    <row r="23" spans="1:8" ht="16" customHeight="1">
      <c r="A23" s="8"/>
      <c r="B23" s="30" t="s">
        <v>21</v>
      </c>
      <c r="C23" s="46">
        <f>SUM(C21:C22)</f>
        <v>255810000</v>
      </c>
      <c r="D23" s="10"/>
      <c r="E23" s="8"/>
      <c r="F23" s="28" t="s">
        <v>21</v>
      </c>
      <c r="G23" s="45">
        <f>SUM(G21:G22)</f>
        <v>1153457</v>
      </c>
      <c r="H23" s="9"/>
    </row>
    <row r="24" spans="1:8" ht="16" customHeight="1">
      <c r="D24" s="10"/>
      <c r="E24" s="8"/>
      <c r="G24" s="61"/>
      <c r="H24" s="9"/>
    </row>
    <row r="25" spans="1:8" ht="16" customHeight="1">
      <c r="A25" s="8"/>
      <c r="B25" s="11"/>
      <c r="C25" s="9"/>
      <c r="D25" s="10"/>
      <c r="E25" s="19" t="s">
        <v>25</v>
      </c>
      <c r="F25" s="24" t="s">
        <v>44</v>
      </c>
      <c r="G25" s="9"/>
      <c r="H25" s="10"/>
    </row>
    <row r="26" spans="1:8" ht="16" customHeight="1">
      <c r="A26" s="8"/>
      <c r="B26" s="11"/>
      <c r="C26" s="9"/>
      <c r="D26" s="10"/>
      <c r="E26" s="8"/>
      <c r="F26" s="20" t="s">
        <v>50</v>
      </c>
      <c r="G26" s="23">
        <v>198739408</v>
      </c>
      <c r="H26" s="10"/>
    </row>
    <row r="27" spans="1:8" ht="16" customHeight="1">
      <c r="A27" s="8"/>
      <c r="B27" s="11"/>
      <c r="C27" s="9"/>
      <c r="D27" s="10"/>
      <c r="E27" s="8"/>
      <c r="F27" s="20" t="s">
        <v>10</v>
      </c>
      <c r="G27" s="23">
        <v>126250250</v>
      </c>
      <c r="H27" s="10"/>
    </row>
    <row r="28" spans="1:8" ht="16" customHeight="1">
      <c r="A28" s="8"/>
      <c r="B28" s="11"/>
      <c r="C28" s="9"/>
      <c r="D28" s="10"/>
      <c r="E28" s="8"/>
      <c r="F28" s="26" t="s">
        <v>11</v>
      </c>
      <c r="G28" s="27">
        <v>20896105</v>
      </c>
      <c r="H28" s="10"/>
    </row>
    <row r="29" spans="1:8" ht="16" customHeight="1">
      <c r="A29" s="8"/>
      <c r="B29" s="11"/>
      <c r="C29" s="9"/>
      <c r="D29" s="10"/>
      <c r="E29" s="8"/>
      <c r="F29" s="28" t="s">
        <v>21</v>
      </c>
      <c r="G29" s="29">
        <f>SUM(G26:G28)</f>
        <v>345885763</v>
      </c>
      <c r="H29" s="10"/>
    </row>
    <row r="30" spans="1:8" ht="16" customHeight="1">
      <c r="A30" s="8"/>
      <c r="B30" s="11"/>
      <c r="C30" s="9"/>
      <c r="D30" s="10"/>
      <c r="E30" s="8"/>
      <c r="F30" s="30"/>
      <c r="G30" s="44"/>
      <c r="H30" s="10"/>
    </row>
    <row r="31" spans="1:8" ht="16" customHeight="1">
      <c r="A31" s="19" t="s">
        <v>26</v>
      </c>
      <c r="B31" s="24" t="s">
        <v>27</v>
      </c>
      <c r="C31" s="9"/>
      <c r="D31" s="48">
        <f>C11+C16+C23</f>
        <v>673670256</v>
      </c>
      <c r="E31" s="19" t="s">
        <v>26</v>
      </c>
      <c r="F31" s="24" t="s">
        <v>28</v>
      </c>
      <c r="G31" s="9"/>
      <c r="H31" s="49">
        <f>G9+G18+G23+G29</f>
        <v>712133820</v>
      </c>
    </row>
    <row r="32" spans="1:8" ht="16" customHeight="1">
      <c r="A32" s="19"/>
      <c r="B32" s="24"/>
      <c r="C32" s="9"/>
      <c r="D32" s="22"/>
      <c r="E32" s="19"/>
      <c r="F32" s="24"/>
      <c r="G32" s="9"/>
      <c r="H32" s="31"/>
    </row>
    <row r="33" spans="1:8" ht="16" customHeight="1">
      <c r="A33" s="8"/>
      <c r="B33" s="11"/>
      <c r="C33" s="9"/>
      <c r="D33" s="10"/>
      <c r="E33" s="19" t="s">
        <v>29</v>
      </c>
      <c r="F33" s="24" t="s">
        <v>51</v>
      </c>
      <c r="G33" s="9"/>
      <c r="H33" s="67"/>
    </row>
    <row r="34" spans="1:8" ht="16" customHeight="1">
      <c r="A34" s="62"/>
      <c r="B34" s="11"/>
      <c r="C34" s="11"/>
      <c r="D34" s="65"/>
      <c r="E34" s="30"/>
      <c r="F34" s="20" t="s">
        <v>13</v>
      </c>
      <c r="G34" s="42">
        <v>2005000000</v>
      </c>
      <c r="H34" s="66"/>
    </row>
    <row r="35" spans="1:8" ht="16" customHeight="1">
      <c r="A35" s="63"/>
      <c r="B35" s="12"/>
      <c r="C35" s="13"/>
      <c r="D35" s="14"/>
      <c r="E35" s="32"/>
      <c r="F35" s="36" t="s">
        <v>52</v>
      </c>
      <c r="G35" s="72">
        <f>C8-(H31-D31)</f>
        <v>321389508</v>
      </c>
      <c r="H35" s="64"/>
    </row>
    <row r="36" spans="1:8" ht="16" customHeight="1">
      <c r="A36" s="12"/>
      <c r="B36" s="12"/>
      <c r="C36" s="13"/>
      <c r="D36" s="14"/>
      <c r="E36" s="19"/>
      <c r="F36" s="87" t="s">
        <v>53</v>
      </c>
      <c r="G36" s="88"/>
      <c r="H36" s="73">
        <f>G34+G35</f>
        <v>2326389508</v>
      </c>
    </row>
    <row r="37" spans="1:8" ht="16" customHeight="1">
      <c r="A37" s="75" t="s">
        <v>60</v>
      </c>
      <c r="B37" s="76"/>
      <c r="C37" s="77"/>
      <c r="D37" s="71">
        <f>D9+D31</f>
        <v>3038523328</v>
      </c>
      <c r="E37" s="78" t="s">
        <v>61</v>
      </c>
      <c r="F37" s="79"/>
      <c r="G37" s="80"/>
      <c r="H37" s="68">
        <f>SUM(H31:H36)</f>
        <v>3038523328</v>
      </c>
    </row>
    <row r="38" spans="1:8" ht="15.5">
      <c r="A38" s="15"/>
      <c r="B38" s="15"/>
      <c r="C38" s="15"/>
      <c r="D38" s="15"/>
      <c r="E38" s="15"/>
      <c r="F38" s="15"/>
      <c r="G38" s="15"/>
      <c r="H38" s="15"/>
    </row>
    <row r="39" spans="1:8" ht="16" customHeight="1">
      <c r="A39" s="15"/>
      <c r="B39" s="15"/>
      <c r="C39" s="15"/>
      <c r="D39" s="15"/>
      <c r="E39" s="15"/>
      <c r="F39" s="37"/>
      <c r="G39" s="89" t="s">
        <v>45</v>
      </c>
      <c r="H39" s="89"/>
    </row>
    <row r="40" spans="1:8" ht="16" customHeight="1">
      <c r="A40" s="15"/>
      <c r="B40" s="15"/>
      <c r="C40" s="15"/>
      <c r="D40" s="15"/>
      <c r="E40" s="15"/>
      <c r="F40" s="33"/>
      <c r="G40" s="90" t="s">
        <v>34</v>
      </c>
      <c r="H40" s="90"/>
    </row>
    <row r="41" spans="1:8" ht="16" customHeight="1">
      <c r="A41" s="15"/>
      <c r="B41" s="15"/>
      <c r="C41" s="15"/>
      <c r="E41" s="15"/>
      <c r="F41" s="33"/>
      <c r="G41" s="90" t="s">
        <v>35</v>
      </c>
      <c r="H41" s="90"/>
    </row>
    <row r="42" spans="1:8" ht="16" customHeight="1">
      <c r="A42" s="15"/>
      <c r="B42" s="15"/>
      <c r="C42" s="15"/>
      <c r="D42" s="52"/>
      <c r="E42" s="15"/>
      <c r="F42" s="56"/>
      <c r="G42" s="90" t="s">
        <v>36</v>
      </c>
      <c r="H42" s="90"/>
    </row>
    <row r="43" spans="1:8" ht="16" customHeight="1">
      <c r="A43" s="15"/>
      <c r="B43" s="15"/>
      <c r="C43" s="15"/>
      <c r="D43" s="53"/>
      <c r="E43" s="15"/>
      <c r="F43" s="56"/>
      <c r="G43" s="90" t="s">
        <v>37</v>
      </c>
      <c r="H43" s="90"/>
    </row>
    <row r="44" spans="1:8">
      <c r="D44" s="50"/>
      <c r="F44" s="55"/>
    </row>
    <row r="45" spans="1:8">
      <c r="C45" s="57"/>
    </row>
    <row r="46" spans="1:8">
      <c r="C46" s="58"/>
      <c r="D46" s="54"/>
      <c r="F46" s="54"/>
    </row>
    <row r="47" spans="1:8">
      <c r="C47" s="58"/>
      <c r="D47" s="54"/>
      <c r="F47" s="54"/>
    </row>
    <row r="48" spans="1:8">
      <c r="C48" s="58"/>
      <c r="D48" s="50"/>
      <c r="F48" s="54"/>
    </row>
    <row r="49" spans="2:6">
      <c r="B49" s="57"/>
      <c r="C49" s="59"/>
      <c r="F49" s="51"/>
    </row>
    <row r="50" spans="2:6">
      <c r="D50" s="50">
        <f>D48-C49</f>
        <v>0</v>
      </c>
    </row>
  </sheetData>
  <mergeCells count="14">
    <mergeCell ref="G39:H39"/>
    <mergeCell ref="G40:H40"/>
    <mergeCell ref="G41:H41"/>
    <mergeCell ref="G42:H42"/>
    <mergeCell ref="G43:H43"/>
    <mergeCell ref="A37:C37"/>
    <mergeCell ref="E37:G37"/>
    <mergeCell ref="A1:H1"/>
    <mergeCell ref="A2:H2"/>
    <mergeCell ref="A3:H3"/>
    <mergeCell ref="A5:C5"/>
    <mergeCell ref="E5:G5"/>
    <mergeCell ref="B9:C9"/>
    <mergeCell ref="F36:G3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4" sqref="A4:B8"/>
    </sheetView>
  </sheetViews>
  <sheetFormatPr defaultRowHeight="13"/>
  <cols>
    <col min="1" max="1" width="29.296875" customWidth="1"/>
    <col min="2" max="2" width="39.09765625" customWidth="1"/>
  </cols>
  <sheetData>
    <row r="1" spans="1:2" ht="37" customHeight="1"/>
    <row r="2" spans="1:2" ht="9.25" customHeight="1">
      <c r="A2" s="1" t="s">
        <v>1</v>
      </c>
      <c r="B2" s="2" t="s">
        <v>0</v>
      </c>
    </row>
    <row r="3" spans="1:2" ht="10.25" customHeight="1">
      <c r="A3" s="3" t="s">
        <v>2</v>
      </c>
      <c r="B3" s="4" t="s">
        <v>3</v>
      </c>
    </row>
    <row r="4" spans="1:2" ht="25.5" customHeight="1">
      <c r="A4" s="91" t="s">
        <v>4</v>
      </c>
      <c r="B4" s="91"/>
    </row>
    <row r="5" spans="1:2" ht="17.25" customHeight="1">
      <c r="A5" s="92" t="s">
        <v>5</v>
      </c>
      <c r="B5" s="92"/>
    </row>
    <row r="6" spans="1:2" ht="20" customHeight="1">
      <c r="A6" s="92" t="s">
        <v>6</v>
      </c>
      <c r="B6" s="92"/>
    </row>
    <row r="7" spans="1:2" ht="14.5" customHeight="1">
      <c r="A7" s="92" t="s">
        <v>7</v>
      </c>
      <c r="B7" s="92"/>
    </row>
    <row r="8" spans="1:2" ht="10.5" customHeight="1">
      <c r="A8" s="92" t="s">
        <v>8</v>
      </c>
      <c r="B8" s="92"/>
    </row>
  </sheetData>
  <mergeCells count="5">
    <mergeCell ref="A4:B4"/>
    <mergeCell ref="A5:B5"/>
    <mergeCell ref="A6:B6"/>
    <mergeCell ref="A7:B7"/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Jasa Raharja</cp:lastModifiedBy>
  <cp:lastPrinted>2026-01-21T05:03:15Z</cp:lastPrinted>
  <dcterms:created xsi:type="dcterms:W3CDTF">2026-01-18T13:41:51Z</dcterms:created>
  <dcterms:modified xsi:type="dcterms:W3CDTF">2026-05-10T02:36:52Z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2025-12-03T00:00:00Z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2026-01-18T00:00:00Z</vt:filetime>
  </property>
  <property fmtid="{D5CDD505-2E9C-101B-9397-08002B2CF9AE}" pid="5" name="Producer">
    <vt:lpwstr>Microsoft® Excel® 2019</vt:lpwstr>
  </property>
</Properties>
</file>