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PRJ-Laptop 4\Downloads\"/>
    </mc:Choice>
  </mc:AlternateContent>
  <xr:revisionPtr revIDLastSave="0" documentId="8_{66E1852F-6E00-43FB-B351-59ECADC4A492}" xr6:coauthVersionLast="47" xr6:coauthVersionMax="47" xr10:uidLastSave="{00000000-0000-0000-0000-000000000000}"/>
  <bookViews>
    <workbookView xWindow="-110" yWindow="-110" windowWidth="19420" windowHeight="11500" xr2:uid="{AB310E92-7926-4D97-A558-A9DE899F82BE}"/>
  </bookViews>
  <sheets>
    <sheet name="Lap. Mar" sheetId="1" r:id="rId1"/>
  </sheets>
  <externalReferences>
    <externalReference r:id="rId2"/>
    <externalReference r:id="rId3"/>
  </externalReferences>
  <definedNames>
    <definedName name="BEBAN">#REF!</definedName>
    <definedName name="copy">#REF!</definedName>
    <definedName name="DANA">#REF!</definedName>
    <definedName name="danaaaa">#REF!</definedName>
    <definedName name="FITUR">#REF!</definedName>
    <definedName name="industri">#REF!</definedName>
    <definedName name="KAB_KOTA">#REF!</definedName>
    <definedName name="KANTOR_CABANG">#REF!</definedName>
    <definedName name="Kantor_Pusat">"KANTORCABANG"</definedName>
    <definedName name="KATEGORI">#REF!</definedName>
    <definedName name="nn">#REF!</definedName>
    <definedName name="_xlnm.Print_Area" localSheetId="0">'Lap. Mar'!$B$1:$I$58</definedName>
    <definedName name="PROVINSI">#REF!</definedName>
    <definedName name="Pusat">#REF!</definedName>
    <definedName name="S_T">#REF!</definedName>
    <definedName name="tes">[2]Sheet10!$C$1:$C$534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9" i="1" s="1"/>
  <c r="K46" i="1"/>
  <c r="I44" i="1"/>
  <c r="K41" i="1"/>
  <c r="H36" i="1"/>
  <c r="D36" i="1"/>
  <c r="H31" i="1"/>
  <c r="D30" i="1"/>
  <c r="H24" i="1"/>
  <c r="K20" i="1"/>
  <c r="H17" i="1"/>
  <c r="I39" i="1" s="1"/>
  <c r="D17" i="1"/>
  <c r="E39" i="1" s="1"/>
  <c r="E46" i="1" s="1"/>
  <c r="K50" i="1" s="1"/>
  <c r="K53" i="1" l="1"/>
  <c r="I46" i="1"/>
</calcChain>
</file>

<file path=xl/sharedStrings.xml><?xml version="1.0" encoding="utf-8"?>
<sst xmlns="http://schemas.openxmlformats.org/spreadsheetml/2006/main" count="65" uniqueCount="51">
  <si>
    <t>REKAPITULASI PENERIMAAN DAN PENGELUARAN BANK</t>
  </si>
  <si>
    <t xml:space="preserve">SERIKAT PEKERJA JASA RAHARJA </t>
  </si>
  <si>
    <t>NOMOR REKENING 0651-01-000131-30-9</t>
  </si>
  <si>
    <t>BULAN MARET 2026</t>
  </si>
  <si>
    <t>PENERIMAAN</t>
  </si>
  <si>
    <t>JUMLAH</t>
  </si>
  <si>
    <t>PENGELUARAN</t>
  </si>
  <si>
    <t>I</t>
  </si>
  <si>
    <t xml:space="preserve">SALDO AWAL  </t>
  </si>
  <si>
    <t>APRESIASI &amp; SUMBANGAN</t>
  </si>
  <si>
    <t>1. Penempatan Deposito</t>
  </si>
  <si>
    <t>1.  Pensiun Anggota (Tali Asih Purna Tugas)</t>
  </si>
  <si>
    <t>2. Saldo Awal Rekening Koran</t>
  </si>
  <si>
    <t>2.  Sumbangan Duka (Tali Asih Kedukaan)</t>
  </si>
  <si>
    <t>Jumlah</t>
  </si>
  <si>
    <t xml:space="preserve">Jumlah </t>
  </si>
  <si>
    <t>II</t>
  </si>
  <si>
    <t>IURAN ANGGOTA</t>
  </si>
  <si>
    <t>PENYALURAN KEGIATAN</t>
  </si>
  <si>
    <t>1.  Rapat</t>
  </si>
  <si>
    <t>2.  Pelatihan</t>
  </si>
  <si>
    <t>3.  Bantuan Sosial</t>
  </si>
  <si>
    <t xml:space="preserve"> </t>
  </si>
  <si>
    <t>III</t>
  </si>
  <si>
    <t>PENDAPATAN BANK</t>
  </si>
  <si>
    <t>BIAYA BANK</t>
  </si>
  <si>
    <t>1.  Jasa Giro</t>
  </si>
  <si>
    <t>1.  Biaya Administrasi Bank</t>
  </si>
  <si>
    <t>2.  Bunga Deposito</t>
  </si>
  <si>
    <t xml:space="preserve">2.  Pajak Jasa Giro </t>
  </si>
  <si>
    <t>3.  Biaya ATM</t>
  </si>
  <si>
    <t>IV</t>
  </si>
  <si>
    <t>PENERIMAAN LAINNYA</t>
  </si>
  <si>
    <t>PENGELUARAN LAINNYA</t>
  </si>
  <si>
    <t>1.</t>
  </si>
  <si>
    <t>V</t>
  </si>
  <si>
    <t xml:space="preserve">Jumlah I + II + III + IV </t>
  </si>
  <si>
    <t>Jumlah I + II + III + IV</t>
  </si>
  <si>
    <t>VI</t>
  </si>
  <si>
    <t xml:space="preserve">SALDO AKHIR </t>
  </si>
  <si>
    <t>2. Saldo Akhir Rekening Koran</t>
  </si>
  <si>
    <t>JUMLAH PENERIMAAN</t>
  </si>
  <si>
    <t>JUMLAH PENGELUARAN</t>
  </si>
  <si>
    <t>SALDO AKHIR</t>
  </si>
  <si>
    <t>SELISIH</t>
  </si>
  <si>
    <t>Jakarta, 2 April 2026</t>
  </si>
  <si>
    <t>Mengetahui</t>
  </si>
  <si>
    <t>Saleh Ibrahim</t>
  </si>
  <si>
    <t>Dwi Rinda Larasati</t>
  </si>
  <si>
    <t>Ketua Umum</t>
  </si>
  <si>
    <t>Bendahara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</si>
</sst>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[$Rp-421]* #,##0.00_);_([$Rp-421]* \(#,##0.00\);_([$Rp-421]* &quot;-&quot;??_);_(@_)"/>
    <numFmt numFmtId="165" formatCode="_-&quot;Rp&quot;* #,##0_-;\-&quot;Rp&quot;* #,##0_-;_-&quot;Rp&quot;* &quot;-&quot;??_-;_-@_-"/>
    <numFmt numFmtId="166" formatCode="_([$Rp-421]* #,##0_);_([$Rp-421]* \(#,##0\);_([$Rp-421]* &quot;-&quot;??_);_(@_)"/>
    <numFmt numFmtId="167" formatCode="_-[$Rp-421]* #,##0.00_ ;_-[$Rp-421]* \-#,##0.00\ ;_-[$Rp-421]* &quot;-&quot;??_ ;_-@_ "/>
    <numFmt numFmtId="168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3" fillId="0" borderId="0" xfId="2"/>
    <xf numFmtId="4" fontId="3" fillId="0" borderId="0" xfId="2" applyNumberFormat="1"/>
    <xf numFmtId="0" fontId="4" fillId="0" borderId="0" xfId="1" applyFont="1" applyAlignment="1" applyProtection="1">
      <alignment horizontal="center" vertical="center"/>
      <protection locked="0"/>
    </xf>
    <xf numFmtId="17" fontId="4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164" fontId="5" fillId="0" borderId="0" xfId="1" applyNumberFormat="1" applyFont="1" applyAlignment="1" applyProtection="1">
      <alignment vertical="center"/>
      <protection locked="0"/>
    </xf>
    <xf numFmtId="44" fontId="5" fillId="0" borderId="5" xfId="1" applyNumberFormat="1" applyFont="1" applyBorder="1" applyAlignment="1" applyProtection="1">
      <alignment vertical="center"/>
      <protection locked="0"/>
    </xf>
    <xf numFmtId="164" fontId="3" fillId="0" borderId="5" xfId="1" applyNumberFormat="1" applyFont="1" applyBorder="1" applyAlignment="1" applyProtection="1">
      <alignment horizontal="center" vertical="center"/>
      <protection locked="0"/>
    </xf>
    <xf numFmtId="164" fontId="5" fillId="0" borderId="6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3" fontId="3" fillId="0" borderId="6" xfId="1" applyNumberFormat="1" applyFont="1" applyBorder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vertical="center"/>
      <protection locked="0"/>
    </xf>
    <xf numFmtId="0" fontId="3" fillId="0" borderId="7" xfId="1" applyFont="1" applyBorder="1" applyAlignment="1" applyProtection="1">
      <alignment vertical="center"/>
      <protection locked="0"/>
    </xf>
    <xf numFmtId="3" fontId="3" fillId="0" borderId="7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3" fontId="5" fillId="0" borderId="0" xfId="1" applyNumberFormat="1" applyFont="1" applyAlignment="1" applyProtection="1">
      <alignment vertical="center"/>
      <protection locked="0"/>
    </xf>
    <xf numFmtId="165" fontId="5" fillId="0" borderId="5" xfId="1" applyNumberFormat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165" fontId="5" fillId="0" borderId="8" xfId="1" applyNumberFormat="1" applyFont="1" applyBorder="1" applyAlignment="1" applyProtection="1">
      <alignment vertical="center"/>
      <protection locked="0"/>
    </xf>
    <xf numFmtId="44" fontId="3" fillId="0" borderId="0" xfId="1" applyNumberFormat="1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vertical="center"/>
      <protection locked="0"/>
    </xf>
    <xf numFmtId="44" fontId="3" fillId="0" borderId="0" xfId="2" applyNumberFormat="1"/>
    <xf numFmtId="3" fontId="3" fillId="0" borderId="0" xfId="2" applyNumberFormat="1"/>
    <xf numFmtId="43" fontId="3" fillId="0" borderId="0" xfId="1" applyNumberFormat="1" applyFont="1" applyAlignment="1" applyProtection="1">
      <alignment vertical="center"/>
      <protection locked="0"/>
    </xf>
    <xf numFmtId="164" fontId="3" fillId="0" borderId="6" xfId="1" applyNumberFormat="1" applyFont="1" applyBorder="1" applyAlignment="1" applyProtection="1">
      <alignment vertical="center"/>
      <protection locked="0"/>
    </xf>
    <xf numFmtId="44" fontId="5" fillId="0" borderId="9" xfId="1" applyNumberFormat="1" applyFont="1" applyBorder="1" applyAlignment="1" applyProtection="1">
      <alignment vertical="center"/>
      <protection locked="0"/>
    </xf>
    <xf numFmtId="165" fontId="5" fillId="0" borderId="10" xfId="1" applyNumberFormat="1" applyFont="1" applyBorder="1" applyAlignment="1" applyProtection="1">
      <alignment vertical="center"/>
      <protection locked="0"/>
    </xf>
    <xf numFmtId="44" fontId="5" fillId="0" borderId="6" xfId="1" applyNumberFormat="1" applyFont="1" applyBorder="1" applyAlignment="1" applyProtection="1">
      <alignment vertical="center"/>
      <protection locked="0"/>
    </xf>
    <xf numFmtId="44" fontId="3" fillId="0" borderId="10" xfId="1" applyNumberFormat="1" applyFont="1" applyBorder="1" applyAlignment="1" applyProtection="1">
      <alignment vertical="center"/>
      <protection locked="0"/>
    </xf>
    <xf numFmtId="164" fontId="3" fillId="0" borderId="5" xfId="1" applyNumberFormat="1" applyFont="1" applyBorder="1" applyAlignment="1" applyProtection="1">
      <alignment vertical="center"/>
      <protection locked="0"/>
    </xf>
    <xf numFmtId="165" fontId="5" fillId="0" borderId="9" xfId="1" applyNumberFormat="1" applyFont="1" applyBorder="1" applyAlignment="1" applyProtection="1">
      <alignment vertical="center"/>
      <protection locked="0"/>
    </xf>
    <xf numFmtId="44" fontId="5" fillId="0" borderId="10" xfId="1" applyNumberFormat="1" applyFont="1" applyBorder="1" applyAlignment="1" applyProtection="1">
      <alignment vertical="center"/>
      <protection locked="0"/>
    </xf>
    <xf numFmtId="0" fontId="3" fillId="0" borderId="5" xfId="2" applyBorder="1"/>
    <xf numFmtId="0" fontId="3" fillId="0" borderId="0" xfId="1" applyFont="1" applyAlignment="1" applyProtection="1">
      <alignment horizontal="left" vertical="center" wrapText="1"/>
      <protection locked="0"/>
    </xf>
    <xf numFmtId="44" fontId="5" fillId="0" borderId="8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2" applyAlignment="1">
      <alignment horizontal="right"/>
    </xf>
    <xf numFmtId="44" fontId="3" fillId="0" borderId="5" xfId="1" applyNumberFormat="1" applyFont="1" applyBorder="1" applyAlignment="1" applyProtection="1">
      <alignment vertical="center"/>
      <protection locked="0"/>
    </xf>
    <xf numFmtId="166" fontId="5" fillId="0" borderId="5" xfId="1" applyNumberFormat="1" applyFont="1" applyBorder="1" applyAlignment="1" applyProtection="1">
      <alignment vertical="center"/>
      <protection locked="0"/>
    </xf>
    <xf numFmtId="164" fontId="5" fillId="0" borderId="5" xfId="1" applyNumberFormat="1" applyFont="1" applyBorder="1" applyAlignment="1" applyProtection="1">
      <alignment horizontal="center" vertical="center"/>
      <protection locked="0"/>
    </xf>
    <xf numFmtId="165" fontId="5" fillId="0" borderId="6" xfId="1" applyNumberFormat="1" applyFont="1" applyBorder="1" applyAlignment="1" applyProtection="1">
      <alignment vertical="center"/>
      <protection locked="0"/>
    </xf>
    <xf numFmtId="165" fontId="3" fillId="0" borderId="6" xfId="1" applyNumberFormat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165" fontId="3" fillId="0" borderId="12" xfId="1" applyNumberFormat="1" applyFont="1" applyBorder="1" applyAlignment="1" applyProtection="1">
      <alignment vertical="center"/>
      <protection locked="0"/>
    </xf>
    <xf numFmtId="166" fontId="5" fillId="2" borderId="1" xfId="1" applyNumberFormat="1" applyFont="1" applyFill="1" applyBorder="1" applyAlignment="1" applyProtection="1">
      <alignment vertical="center"/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center" vertical="center"/>
      <protection locked="0"/>
    </xf>
    <xf numFmtId="164" fontId="5" fillId="2" borderId="3" xfId="1" applyNumberFormat="1" applyFont="1" applyFill="1" applyBorder="1" applyAlignment="1" applyProtection="1">
      <alignment horizontal="center" vertical="center"/>
      <protection locked="0"/>
    </xf>
    <xf numFmtId="165" fontId="5" fillId="2" borderId="4" xfId="1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/>
    <xf numFmtId="165" fontId="3" fillId="0" borderId="0" xfId="2" applyNumberFormat="1"/>
    <xf numFmtId="0" fontId="5" fillId="3" borderId="13" xfId="1" applyFont="1" applyFill="1" applyBorder="1" applyAlignment="1" applyProtection="1">
      <alignment vertical="center"/>
      <protection locked="0"/>
    </xf>
    <xf numFmtId="0" fontId="3" fillId="3" borderId="8" xfId="1" applyFont="1" applyFill="1" applyBorder="1" applyAlignment="1" applyProtection="1">
      <alignment vertical="center"/>
      <protection locked="0"/>
    </xf>
    <xf numFmtId="44" fontId="5" fillId="3" borderId="9" xfId="1" applyNumberFormat="1" applyFont="1" applyFill="1" applyBorder="1" applyAlignment="1" applyProtection="1">
      <alignment vertical="center"/>
      <protection locked="0"/>
    </xf>
    <xf numFmtId="0" fontId="5" fillId="3" borderId="11" xfId="1" applyFont="1" applyFill="1" applyBorder="1" applyAlignment="1" applyProtection="1">
      <alignment vertical="center"/>
      <protection locked="0"/>
    </xf>
    <xf numFmtId="0" fontId="5" fillId="3" borderId="7" xfId="1" applyFont="1" applyFill="1" applyBorder="1" applyAlignment="1" applyProtection="1">
      <alignment vertical="center"/>
      <protection locked="0"/>
    </xf>
    <xf numFmtId="44" fontId="5" fillId="3" borderId="14" xfId="1" applyNumberFormat="1" applyFont="1" applyFill="1" applyBorder="1" applyAlignment="1" applyProtection="1">
      <alignment vertical="center"/>
      <protection locked="0"/>
    </xf>
    <xf numFmtId="167" fontId="5" fillId="0" borderId="0" xfId="2" applyNumberFormat="1" applyFont="1"/>
    <xf numFmtId="0" fontId="5" fillId="0" borderId="0" xfId="2" applyFont="1"/>
    <xf numFmtId="166" fontId="3" fillId="0" borderId="0" xfId="2" applyNumberFormat="1"/>
    <xf numFmtId="0" fontId="4" fillId="0" borderId="0" xfId="1" applyFont="1" applyAlignment="1" applyProtection="1">
      <alignment vertical="center"/>
      <protection locked="0"/>
    </xf>
    <xf numFmtId="168" fontId="5" fillId="0" borderId="0" xfId="3" applyFont="1" applyAlignment="1" applyProtection="1">
      <alignment vertical="center"/>
      <protection locked="0"/>
    </xf>
    <xf numFmtId="168" fontId="3" fillId="0" borderId="0" xfId="3" applyFont="1" applyAlignment="1" applyProtection="1">
      <alignment vertical="center"/>
      <protection locked="0"/>
    </xf>
    <xf numFmtId="0" fontId="7" fillId="4" borderId="0" xfId="1" applyFont="1" applyFill="1" applyAlignment="1">
      <alignment horizontal="left" wrapText="1" indent="1"/>
    </xf>
    <xf numFmtId="0" fontId="7" fillId="4" borderId="0" xfId="1" applyFont="1" applyFill="1" applyAlignment="1">
      <alignment horizontal="right" wrapText="1" indent="1"/>
    </xf>
    <xf numFmtId="4" fontId="7" fillId="4" borderId="0" xfId="1" applyNumberFormat="1" applyFont="1" applyFill="1" applyAlignment="1">
      <alignment horizontal="right" wrapText="1" indent="1"/>
    </xf>
  </cellXfs>
  <cellStyles count="4">
    <cellStyle name="Comma 2" xfId="3" xr:uid="{4F505D1E-24FE-4A13-9B79-D23D0B2BB47F}"/>
    <cellStyle name="Normal" xfId="0" builtinId="0"/>
    <cellStyle name="Normal 2" xfId="1" xr:uid="{A2BC0704-9172-4A26-A5F1-FAE9660373FF}"/>
    <cellStyle name="Normal 2 2" xfId="2" xr:uid="{FEAADAC5-6F6C-450C-AE20-E29F6CA84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38099</xdr:rowOff>
    </xdr:from>
    <xdr:to>
      <xdr:col>3</xdr:col>
      <xdr:colOff>1362075</xdr:colOff>
      <xdr:row>4</xdr:row>
      <xdr:rowOff>144508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90E30-809D-433C-BE0B-699C80158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24" y="38099"/>
          <a:ext cx="3492501" cy="754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INDA\JR\SPJR\LAPORAN%20KEUANGAN%202026\Iuran%20SPJR%202026.xlsx" TargetMode="External"/><Relationship Id="rId1" Type="http://schemas.openxmlformats.org/officeDocument/2006/relationships/externalLinkPath" Target="file:///D:\RINDA\JR\SPJR\LAPORAN%20KEUANGAN%202026\Iuran%20SPJR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%20DES\08.%20Aceh\Desember%202017-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 Iuran SPJR"/>
      <sheetName val="Rekap Iuran SPJR 2025"/>
      <sheetName val="Sheet1"/>
      <sheetName val="Lap. Jan"/>
      <sheetName val="Lap. Feb"/>
      <sheetName val="Lap. Mar"/>
      <sheetName val="Lap. Apr"/>
      <sheetName val="Lap. Mei"/>
      <sheetName val="Lap. Juni"/>
      <sheetName val="Lap.Juli"/>
      <sheetName val="Lap. Agt"/>
      <sheetName val="Lap. Sep"/>
      <sheetName val="Lap. Okt"/>
      <sheetName val="Lap. Nov"/>
      <sheetName val="Lap. Des"/>
      <sheetName val="Rekap Iuran SPJ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gant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 t="str">
            <v>Aceh Selatan</v>
          </cell>
        </row>
        <row r="3">
          <cell r="C3" t="str">
            <v>Aceh Tenggara</v>
          </cell>
        </row>
        <row r="4">
          <cell r="C4" t="str">
            <v>Aceh Timur</v>
          </cell>
        </row>
        <row r="5">
          <cell r="C5" t="str">
            <v>Aceh Tengah</v>
          </cell>
        </row>
        <row r="6">
          <cell r="C6" t="str">
            <v>Aceh Barat</v>
          </cell>
        </row>
        <row r="7">
          <cell r="C7" t="str">
            <v>Aceh Besar</v>
          </cell>
        </row>
        <row r="8">
          <cell r="C8" t="str">
            <v>Pidie</v>
          </cell>
        </row>
        <row r="9">
          <cell r="C9" t="str">
            <v>Aceh Utara</v>
          </cell>
        </row>
        <row r="10">
          <cell r="C10" t="str">
            <v>Simeulue</v>
          </cell>
        </row>
        <row r="11">
          <cell r="C11" t="str">
            <v>Aceh Singkil</v>
          </cell>
        </row>
        <row r="12">
          <cell r="C12" t="str">
            <v>Bireuen</v>
          </cell>
        </row>
        <row r="13">
          <cell r="C13" t="str">
            <v>Aceh Barat Daya</v>
          </cell>
        </row>
        <row r="14">
          <cell r="C14" t="str">
            <v>Gayo Lues</v>
          </cell>
        </row>
        <row r="15">
          <cell r="C15" t="str">
            <v>Aceh Jaya</v>
          </cell>
        </row>
        <row r="16">
          <cell r="C16" t="str">
            <v>Nagan Raya</v>
          </cell>
        </row>
        <row r="17">
          <cell r="C17" t="str">
            <v>Aceh Tamiang</v>
          </cell>
        </row>
        <row r="18">
          <cell r="C18" t="str">
            <v>Bener Meriah</v>
          </cell>
        </row>
        <row r="19">
          <cell r="C19" t="str">
            <v>Pidie Jaya</v>
          </cell>
        </row>
        <row r="20">
          <cell r="C20" t="str">
            <v>Kota Banda Aceh</v>
          </cell>
        </row>
        <row r="21">
          <cell r="C21" t="str">
            <v>Kota Sabang</v>
          </cell>
        </row>
        <row r="22">
          <cell r="C22" t="str">
            <v>Kota Lhokseumawe</v>
          </cell>
        </row>
        <row r="23">
          <cell r="C23" t="str">
            <v>Kota Langsa</v>
          </cell>
        </row>
        <row r="24">
          <cell r="C24" t="str">
            <v>Subulussalam</v>
          </cell>
        </row>
        <row r="25">
          <cell r="C25" t="str">
            <v>Kota Meulaboh</v>
          </cell>
        </row>
        <row r="26">
          <cell r="C26" t="str">
            <v>Kota Tapak Tuan</v>
          </cell>
        </row>
        <row r="27">
          <cell r="C27" t="str">
            <v>Tapanuli Tengah</v>
          </cell>
        </row>
        <row r="28">
          <cell r="C28" t="str">
            <v>Tapanuli Utara</v>
          </cell>
        </row>
        <row r="29">
          <cell r="C29" t="str">
            <v>Tapanuli Selatan</v>
          </cell>
        </row>
        <row r="30">
          <cell r="C30" t="str">
            <v>Nias</v>
          </cell>
        </row>
        <row r="31">
          <cell r="C31" t="str">
            <v>Langkat</v>
          </cell>
        </row>
        <row r="32">
          <cell r="C32" t="str">
            <v>Karo</v>
          </cell>
        </row>
        <row r="33">
          <cell r="C33" t="str">
            <v>Deli Serdang</v>
          </cell>
        </row>
        <row r="34">
          <cell r="C34" t="str">
            <v>SIMALUNGUN</v>
          </cell>
        </row>
        <row r="35">
          <cell r="C35" t="str">
            <v>Asahan</v>
          </cell>
        </row>
        <row r="36">
          <cell r="C36" t="str">
            <v>Labuan Batu</v>
          </cell>
        </row>
        <row r="37">
          <cell r="C37" t="str">
            <v>Dairi</v>
          </cell>
        </row>
        <row r="38">
          <cell r="C38" t="str">
            <v>Toba Samosir</v>
          </cell>
        </row>
        <row r="39">
          <cell r="C39" t="str">
            <v>Mandailing Natal</v>
          </cell>
        </row>
        <row r="40">
          <cell r="C40" t="str">
            <v>Nias Selatan</v>
          </cell>
        </row>
        <row r="41">
          <cell r="C41" t="str">
            <v>Pakpak Bharat</v>
          </cell>
        </row>
        <row r="42">
          <cell r="C42" t="str">
            <v>Humbang Hasundutan</v>
          </cell>
        </row>
        <row r="43">
          <cell r="C43" t="str">
            <v>Samosir</v>
          </cell>
        </row>
        <row r="44">
          <cell r="C44" t="str">
            <v>Serdang Bedagai</v>
          </cell>
        </row>
        <row r="45">
          <cell r="C45" t="str">
            <v>Batu Bara</v>
          </cell>
        </row>
        <row r="46">
          <cell r="C46" t="str">
            <v>PADANG LAWAS UTARA</v>
          </cell>
        </row>
        <row r="47">
          <cell r="C47" t="str">
            <v>PADANG LAWAS</v>
          </cell>
        </row>
        <row r="48">
          <cell r="C48" t="str">
            <v>Labuhan Batu Selatan</v>
          </cell>
        </row>
        <row r="49">
          <cell r="C49" t="str">
            <v>Labuhan Batu Utara</v>
          </cell>
        </row>
        <row r="50">
          <cell r="C50" t="str">
            <v>Nias Utara</v>
          </cell>
        </row>
        <row r="51">
          <cell r="C51" t="str">
            <v>Nias Barat</v>
          </cell>
        </row>
        <row r="52">
          <cell r="C52" t="str">
            <v>Kota Medan</v>
          </cell>
        </row>
        <row r="53">
          <cell r="C53" t="str">
            <v>Kota Pematang Siantar</v>
          </cell>
        </row>
        <row r="54">
          <cell r="C54" t="str">
            <v>Kota Sibolga</v>
          </cell>
        </row>
        <row r="55">
          <cell r="C55" t="str">
            <v>Kota Tanjung Balai</v>
          </cell>
        </row>
        <row r="56">
          <cell r="C56" t="str">
            <v>Kota Binjai</v>
          </cell>
        </row>
        <row r="57">
          <cell r="C57" t="str">
            <v>Kota Tebing Tinggi</v>
          </cell>
        </row>
        <row r="58">
          <cell r="C58" t="str">
            <v>Kota Padang Sidempuan</v>
          </cell>
        </row>
        <row r="59">
          <cell r="C59" t="str">
            <v>Kota Gunung Sitoli</v>
          </cell>
        </row>
        <row r="60">
          <cell r="C60" t="str">
            <v>Pesisir Selatan</v>
          </cell>
        </row>
        <row r="61">
          <cell r="C61" t="str">
            <v>Solok</v>
          </cell>
        </row>
        <row r="62">
          <cell r="C62" t="str">
            <v>Sawahluntoh-Sijunjung</v>
          </cell>
        </row>
        <row r="63">
          <cell r="C63" t="str">
            <v>Tanah Datar</v>
          </cell>
        </row>
        <row r="64">
          <cell r="C64" t="str">
            <v>Padang Pariaman</v>
          </cell>
        </row>
        <row r="65">
          <cell r="C65" t="str">
            <v>Agam</v>
          </cell>
        </row>
        <row r="66">
          <cell r="C66" t="str">
            <v>Lima Puluh Koto</v>
          </cell>
        </row>
        <row r="67">
          <cell r="C67" t="str">
            <v>Pasaman</v>
          </cell>
        </row>
        <row r="68">
          <cell r="C68" t="str">
            <v>Kepulauan Mentawai</v>
          </cell>
        </row>
        <row r="69">
          <cell r="C69" t="str">
            <v>Dharmasraya</v>
          </cell>
        </row>
        <row r="70">
          <cell r="C70" t="str">
            <v>Solok Selatan</v>
          </cell>
        </row>
        <row r="71">
          <cell r="C71" t="str">
            <v>Pasaman Barat</v>
          </cell>
        </row>
        <row r="72">
          <cell r="C72" t="str">
            <v>Agam Barat</v>
          </cell>
        </row>
        <row r="73">
          <cell r="C73" t="str">
            <v>Kota Padang</v>
          </cell>
        </row>
        <row r="74">
          <cell r="C74" t="str">
            <v>Kota Solok</v>
          </cell>
        </row>
        <row r="75">
          <cell r="C75" t="str">
            <v>Kota Sawah Lunto</v>
          </cell>
        </row>
        <row r="76">
          <cell r="C76" t="str">
            <v>Kota Padang Panjang</v>
          </cell>
        </row>
        <row r="77">
          <cell r="C77" t="str">
            <v>Kota Bukit Tinggi</v>
          </cell>
        </row>
        <row r="78">
          <cell r="C78" t="str">
            <v>Kota Payakumbuh</v>
          </cell>
        </row>
        <row r="79">
          <cell r="C79" t="str">
            <v>Kota Pariaman</v>
          </cell>
        </row>
        <row r="80">
          <cell r="C80" t="str">
            <v>Kampar</v>
          </cell>
        </row>
        <row r="81">
          <cell r="C81" t="str">
            <v>Indragiri Hulu</v>
          </cell>
        </row>
        <row r="82">
          <cell r="C82" t="str">
            <v>Bengkalis</v>
          </cell>
        </row>
        <row r="83">
          <cell r="C83" t="str">
            <v>Indragiri Hilir</v>
          </cell>
        </row>
        <row r="84">
          <cell r="C84" t="str">
            <v>Pelalawan</v>
          </cell>
        </row>
        <row r="85">
          <cell r="C85" t="str">
            <v>Rokan Hulu</v>
          </cell>
        </row>
        <row r="86">
          <cell r="C86" t="str">
            <v>Rokan Hilir</v>
          </cell>
        </row>
        <row r="87">
          <cell r="C87" t="str">
            <v>Siak</v>
          </cell>
        </row>
        <row r="88">
          <cell r="C88" t="str">
            <v>Kuantan Singingi</v>
          </cell>
        </row>
        <row r="89">
          <cell r="C89" t="str">
            <v>Kepulauan Meranti</v>
          </cell>
        </row>
        <row r="90">
          <cell r="C90" t="str">
            <v>Kota Pekanbaru</v>
          </cell>
        </row>
        <row r="91">
          <cell r="C91" t="str">
            <v>Kota Dumai</v>
          </cell>
        </row>
        <row r="92">
          <cell r="C92" t="str">
            <v>Kota Bangkinang</v>
          </cell>
        </row>
        <row r="93">
          <cell r="C93" t="str">
            <v>Kerinci</v>
          </cell>
        </row>
        <row r="94">
          <cell r="C94" t="str">
            <v>Merangin</v>
          </cell>
        </row>
        <row r="95">
          <cell r="C95" t="str">
            <v>Sarolangun</v>
          </cell>
        </row>
        <row r="96">
          <cell r="C96" t="str">
            <v>Batang Hari</v>
          </cell>
        </row>
        <row r="97">
          <cell r="C97" t="str">
            <v>Muaro Jambi</v>
          </cell>
        </row>
        <row r="98">
          <cell r="C98" t="str">
            <v>Tanjung Jabung Barat</v>
          </cell>
        </row>
        <row r="99">
          <cell r="C99" t="str">
            <v>Tanjung Jabung Timur</v>
          </cell>
        </row>
        <row r="100">
          <cell r="C100" t="str">
            <v>Bungo</v>
          </cell>
        </row>
        <row r="101">
          <cell r="C101" t="str">
            <v>Tebo</v>
          </cell>
        </row>
        <row r="102">
          <cell r="C102" t="str">
            <v>Kota Jambi</v>
          </cell>
        </row>
        <row r="103">
          <cell r="C103" t="str">
            <v>Kota Sungai Penuh</v>
          </cell>
        </row>
        <row r="104">
          <cell r="C104" t="str">
            <v>Ogan Komering Ulu</v>
          </cell>
        </row>
        <row r="105">
          <cell r="C105" t="str">
            <v>Ogan Komering Ilir</v>
          </cell>
        </row>
        <row r="106">
          <cell r="C106" t="str">
            <v>Muara Enim</v>
          </cell>
        </row>
        <row r="107">
          <cell r="C107" t="str">
            <v>Lahat</v>
          </cell>
        </row>
        <row r="108">
          <cell r="C108" t="str">
            <v>Musi Rawas</v>
          </cell>
        </row>
        <row r="109">
          <cell r="C109" t="str">
            <v>Musi Banyuasin</v>
          </cell>
        </row>
        <row r="110">
          <cell r="C110" t="str">
            <v>Banyuasin</v>
          </cell>
        </row>
        <row r="111">
          <cell r="C111" t="str">
            <v>Ogan Komering Ulu Timur</v>
          </cell>
        </row>
        <row r="112">
          <cell r="C112" t="str">
            <v>Ogan Komering Ulu Selatan</v>
          </cell>
        </row>
        <row r="113">
          <cell r="C113" t="str">
            <v>Ogan Ilir</v>
          </cell>
        </row>
        <row r="114">
          <cell r="C114" t="str">
            <v>Empat Lawang</v>
          </cell>
        </row>
        <row r="115">
          <cell r="C115" t="str">
            <v>Pali</v>
          </cell>
        </row>
        <row r="116">
          <cell r="C116" t="str">
            <v>Kota Palembang</v>
          </cell>
        </row>
        <row r="117">
          <cell r="C117" t="str">
            <v>Kota Pagar Alam</v>
          </cell>
        </row>
        <row r="118">
          <cell r="C118" t="str">
            <v>Kota Lubuk Linggau</v>
          </cell>
        </row>
        <row r="119">
          <cell r="C119" t="str">
            <v>Kota Prabumulih</v>
          </cell>
        </row>
        <row r="120">
          <cell r="C120" t="str">
            <v>Kota Baturaja</v>
          </cell>
        </row>
        <row r="121">
          <cell r="C121" t="str">
            <v>Bengkulu Selatan</v>
          </cell>
        </row>
        <row r="122">
          <cell r="C122" t="str">
            <v>Rejang Lebong</v>
          </cell>
        </row>
        <row r="123">
          <cell r="C123" t="str">
            <v>Bengkulu Utara</v>
          </cell>
        </row>
        <row r="124">
          <cell r="C124" t="str">
            <v>Kaur</v>
          </cell>
        </row>
        <row r="125">
          <cell r="C125" t="str">
            <v>Seluma</v>
          </cell>
        </row>
        <row r="126">
          <cell r="C126" t="str">
            <v>Muko-Muko</v>
          </cell>
        </row>
        <row r="127">
          <cell r="C127" t="str">
            <v>Lebong</v>
          </cell>
        </row>
        <row r="128">
          <cell r="C128" t="str">
            <v>Kepahiang</v>
          </cell>
        </row>
        <row r="129">
          <cell r="C129" t="str">
            <v>Bengkulu Tengah</v>
          </cell>
        </row>
        <row r="130">
          <cell r="C130" t="str">
            <v>Pulau Enggano</v>
          </cell>
        </row>
        <row r="131">
          <cell r="C131" t="str">
            <v>Bengkulu</v>
          </cell>
        </row>
        <row r="132">
          <cell r="C132" t="str">
            <v>Lampung Selatan</v>
          </cell>
        </row>
        <row r="133">
          <cell r="C133" t="str">
            <v>Lampung Tengah</v>
          </cell>
        </row>
        <row r="134">
          <cell r="C134" t="str">
            <v>Lampung Utara</v>
          </cell>
        </row>
        <row r="135">
          <cell r="C135" t="str">
            <v>Lampung Barat</v>
          </cell>
        </row>
        <row r="136">
          <cell r="C136" t="str">
            <v>Tulang Bawang</v>
          </cell>
        </row>
        <row r="137">
          <cell r="C137" t="str">
            <v>Tanggamus</v>
          </cell>
        </row>
        <row r="138">
          <cell r="C138" t="str">
            <v>Lampung Timur</v>
          </cell>
        </row>
        <row r="139">
          <cell r="C139" t="str">
            <v>Way Kanan</v>
          </cell>
        </row>
        <row r="140">
          <cell r="C140" t="str">
            <v>Pasawaran</v>
          </cell>
        </row>
        <row r="141">
          <cell r="C141" t="str">
            <v>Mesuji</v>
          </cell>
        </row>
        <row r="142">
          <cell r="C142" t="str">
            <v>Pringsewu</v>
          </cell>
        </row>
        <row r="143">
          <cell r="C143" t="str">
            <v>Tulang Bawang Barat</v>
          </cell>
        </row>
        <row r="144">
          <cell r="C144" t="str">
            <v>Bandar Lampung</v>
          </cell>
        </row>
        <row r="145">
          <cell r="C145" t="str">
            <v>Metro</v>
          </cell>
        </row>
        <row r="146">
          <cell r="C146" t="str">
            <v>Kota Teluk Betung</v>
          </cell>
        </row>
        <row r="147">
          <cell r="C147" t="str">
            <v>Kota Panjang</v>
          </cell>
        </row>
        <row r="148">
          <cell r="C148" t="str">
            <v>Kota Kotabumi</v>
          </cell>
        </row>
        <row r="149">
          <cell r="C149" t="str">
            <v>Bangka</v>
          </cell>
        </row>
        <row r="150">
          <cell r="C150" t="str">
            <v>Belitung</v>
          </cell>
        </row>
        <row r="151">
          <cell r="C151" t="str">
            <v>Bangka Selatan</v>
          </cell>
        </row>
        <row r="152">
          <cell r="C152" t="str">
            <v>Bangka Tengah</v>
          </cell>
        </row>
        <row r="153">
          <cell r="C153" t="str">
            <v>Bangka Barat</v>
          </cell>
        </row>
        <row r="154">
          <cell r="C154" t="str">
            <v>Belitung Timur</v>
          </cell>
        </row>
        <row r="155">
          <cell r="C155" t="str">
            <v>Kota Pangkal Pinang</v>
          </cell>
        </row>
        <row r="156">
          <cell r="C156" t="str">
            <v>KEPULAUAN RIAU</v>
          </cell>
        </row>
        <row r="157">
          <cell r="C157" t="str">
            <v>Karimun</v>
          </cell>
        </row>
        <row r="158">
          <cell r="C158" t="str">
            <v>Natuna</v>
          </cell>
        </row>
        <row r="159">
          <cell r="C159" t="str">
            <v>LINGGA</v>
          </cell>
        </row>
        <row r="160">
          <cell r="C160" t="str">
            <v>Kepulauan Anambas</v>
          </cell>
        </row>
        <row r="161">
          <cell r="C161" t="str">
            <v>Bintan</v>
          </cell>
        </row>
        <row r="162">
          <cell r="C162" t="str">
            <v>Kota Batam</v>
          </cell>
        </row>
        <row r="163">
          <cell r="C163" t="str">
            <v>Kota Tanjung Pinang</v>
          </cell>
        </row>
        <row r="164">
          <cell r="C164" t="str">
            <v>Jakarta Pusat</v>
          </cell>
        </row>
        <row r="165">
          <cell r="C165" t="str">
            <v>Jakarta Utara</v>
          </cell>
        </row>
        <row r="166">
          <cell r="C166" t="str">
            <v>Jakarta Barat</v>
          </cell>
        </row>
        <row r="167">
          <cell r="C167" t="str">
            <v>Jakarta Selatan</v>
          </cell>
        </row>
        <row r="168">
          <cell r="C168" t="str">
            <v>Jakarta Timur</v>
          </cell>
        </row>
        <row r="169">
          <cell r="C169" t="str">
            <v>Kepulauan Seribu</v>
          </cell>
        </row>
        <row r="170">
          <cell r="C170" t="str">
            <v>Bogor</v>
          </cell>
        </row>
        <row r="171">
          <cell r="C171" t="str">
            <v>Sukabumi</v>
          </cell>
        </row>
        <row r="172">
          <cell r="C172" t="str">
            <v>Cianjur</v>
          </cell>
        </row>
        <row r="173">
          <cell r="C173" t="str">
            <v>Bandung</v>
          </cell>
        </row>
        <row r="174">
          <cell r="C174" t="str">
            <v>Garut</v>
          </cell>
        </row>
        <row r="175">
          <cell r="C175" t="str">
            <v>Tasikmalaya</v>
          </cell>
        </row>
        <row r="176">
          <cell r="C176" t="str">
            <v>Ciamis</v>
          </cell>
        </row>
        <row r="177">
          <cell r="C177" t="str">
            <v>Kuningan</v>
          </cell>
        </row>
        <row r="178">
          <cell r="C178" t="str">
            <v>Cirebon</v>
          </cell>
        </row>
        <row r="179">
          <cell r="C179" t="str">
            <v>Majalengka</v>
          </cell>
        </row>
        <row r="180">
          <cell r="C180" t="str">
            <v>Sumedang</v>
          </cell>
        </row>
        <row r="181">
          <cell r="C181" t="str">
            <v>Indramayu</v>
          </cell>
        </row>
        <row r="182">
          <cell r="C182" t="str">
            <v>Subang</v>
          </cell>
        </row>
        <row r="183">
          <cell r="C183" t="str">
            <v>Purwakarta</v>
          </cell>
        </row>
        <row r="184">
          <cell r="C184" t="str">
            <v>Karawang</v>
          </cell>
        </row>
        <row r="185">
          <cell r="C185" t="str">
            <v>Bekasi</v>
          </cell>
        </row>
        <row r="186">
          <cell r="C186" t="str">
            <v>Bandung Barat</v>
          </cell>
        </row>
        <row r="187">
          <cell r="C187" t="str">
            <v>Bogor Selatan</v>
          </cell>
        </row>
        <row r="188">
          <cell r="C188" t="str">
            <v>Sukabumi Utara</v>
          </cell>
        </row>
        <row r="189">
          <cell r="C189" t="str">
            <v>Cirebon Timur</v>
          </cell>
        </row>
        <row r="190">
          <cell r="C190" t="str">
            <v>Kota Bogor</v>
          </cell>
        </row>
        <row r="191">
          <cell r="C191" t="str">
            <v>Kota Sukabumi</v>
          </cell>
        </row>
        <row r="192">
          <cell r="C192" t="str">
            <v>Kota Bandung</v>
          </cell>
        </row>
        <row r="193">
          <cell r="C193" t="str">
            <v>Kota Cirebon</v>
          </cell>
        </row>
        <row r="194">
          <cell r="C194" t="str">
            <v>Kota Bekasi</v>
          </cell>
        </row>
        <row r="195">
          <cell r="C195" t="str">
            <v>Kota Depok</v>
          </cell>
        </row>
        <row r="196">
          <cell r="C196" t="str">
            <v>Kota Cimahi</v>
          </cell>
        </row>
        <row r="197">
          <cell r="C197" t="str">
            <v>Kota Tasikmalaya</v>
          </cell>
        </row>
        <row r="198">
          <cell r="C198" t="str">
            <v>Kota Banjar</v>
          </cell>
        </row>
        <row r="199">
          <cell r="C199" t="str">
            <v>Cilacap</v>
          </cell>
        </row>
        <row r="200">
          <cell r="C200" t="str">
            <v>Banyumas</v>
          </cell>
        </row>
        <row r="201">
          <cell r="C201" t="str">
            <v>Purbalingga</v>
          </cell>
        </row>
        <row r="202">
          <cell r="C202" t="str">
            <v>Banjarnegara</v>
          </cell>
        </row>
        <row r="203">
          <cell r="C203" t="str">
            <v>Kebumen</v>
          </cell>
        </row>
        <row r="204">
          <cell r="C204" t="str">
            <v>Purworejo</v>
          </cell>
        </row>
        <row r="205">
          <cell r="C205" t="str">
            <v>Wonosobo</v>
          </cell>
        </row>
        <row r="206">
          <cell r="C206" t="str">
            <v>Magelang</v>
          </cell>
        </row>
        <row r="207">
          <cell r="C207" t="str">
            <v>Boyolali</v>
          </cell>
        </row>
        <row r="208">
          <cell r="C208" t="str">
            <v>Klaten</v>
          </cell>
        </row>
        <row r="209">
          <cell r="C209" t="str">
            <v>Sukoharjo</v>
          </cell>
        </row>
        <row r="210">
          <cell r="C210" t="str">
            <v>Wonogiri</v>
          </cell>
        </row>
        <row r="211">
          <cell r="C211" t="str">
            <v>Karanganyar</v>
          </cell>
        </row>
        <row r="212">
          <cell r="C212" t="str">
            <v>Sragen</v>
          </cell>
        </row>
        <row r="213">
          <cell r="C213" t="str">
            <v>Grobogan</v>
          </cell>
        </row>
        <row r="214">
          <cell r="C214" t="str">
            <v>Blora</v>
          </cell>
        </row>
        <row r="215">
          <cell r="C215" t="str">
            <v>Rembang</v>
          </cell>
        </row>
        <row r="216">
          <cell r="C216" t="str">
            <v>Pati</v>
          </cell>
        </row>
        <row r="217">
          <cell r="C217" t="str">
            <v>Kudus</v>
          </cell>
        </row>
        <row r="218">
          <cell r="C218" t="str">
            <v>Jepara</v>
          </cell>
        </row>
        <row r="219">
          <cell r="C219" t="str">
            <v>Demak</v>
          </cell>
        </row>
        <row r="220">
          <cell r="C220" t="str">
            <v>Semarang</v>
          </cell>
        </row>
        <row r="221">
          <cell r="C221" t="str">
            <v>Temanggung</v>
          </cell>
        </row>
        <row r="222">
          <cell r="C222" t="str">
            <v>Kendal</v>
          </cell>
        </row>
        <row r="223">
          <cell r="C223" t="str">
            <v>Batang</v>
          </cell>
        </row>
        <row r="224">
          <cell r="C224" t="str">
            <v>Pekalongan</v>
          </cell>
        </row>
        <row r="225">
          <cell r="C225" t="str">
            <v>Pemalang</v>
          </cell>
        </row>
        <row r="226">
          <cell r="C226" t="str">
            <v>Tegal</v>
          </cell>
        </row>
        <row r="227">
          <cell r="C227" t="str">
            <v>Brebes</v>
          </cell>
        </row>
        <row r="228">
          <cell r="C228" t="str">
            <v>Kota Magelang</v>
          </cell>
        </row>
        <row r="229">
          <cell r="C229" t="str">
            <v>Kota Surakarta</v>
          </cell>
        </row>
        <row r="230">
          <cell r="C230" t="str">
            <v>Kota Salatiga</v>
          </cell>
        </row>
        <row r="231">
          <cell r="C231" t="str">
            <v>Kota Semarang</v>
          </cell>
        </row>
        <row r="232">
          <cell r="C232" t="str">
            <v>Kota Pekalongan</v>
          </cell>
        </row>
        <row r="233">
          <cell r="C233" t="str">
            <v>Kota Tegal</v>
          </cell>
        </row>
        <row r="234">
          <cell r="C234" t="str">
            <v>Kulonprogo</v>
          </cell>
        </row>
        <row r="235">
          <cell r="C235" t="str">
            <v>Bantul</v>
          </cell>
        </row>
        <row r="236">
          <cell r="C236" t="str">
            <v>Gunung Kidul</v>
          </cell>
        </row>
        <row r="237">
          <cell r="C237" t="str">
            <v>Sleman</v>
          </cell>
        </row>
        <row r="238">
          <cell r="C238" t="str">
            <v>Kota Yogyakarta</v>
          </cell>
        </row>
        <row r="239">
          <cell r="C239" t="str">
            <v>Pacitan</v>
          </cell>
        </row>
        <row r="240">
          <cell r="C240" t="str">
            <v>Ponorogo</v>
          </cell>
        </row>
        <row r="241">
          <cell r="C241" t="str">
            <v>Trenggalek</v>
          </cell>
        </row>
        <row r="242">
          <cell r="C242" t="str">
            <v>Tulungagung</v>
          </cell>
        </row>
        <row r="243">
          <cell r="C243" t="str">
            <v>Blitar</v>
          </cell>
        </row>
        <row r="244">
          <cell r="C244" t="str">
            <v>Kediri</v>
          </cell>
        </row>
        <row r="245">
          <cell r="C245" t="str">
            <v>Malang</v>
          </cell>
        </row>
        <row r="246">
          <cell r="C246" t="str">
            <v>Lumajang</v>
          </cell>
        </row>
        <row r="247">
          <cell r="C247" t="str">
            <v>Jember</v>
          </cell>
        </row>
        <row r="248">
          <cell r="C248" t="str">
            <v>Banyuwangi</v>
          </cell>
        </row>
        <row r="249">
          <cell r="C249" t="str">
            <v>Bondowoso</v>
          </cell>
        </row>
        <row r="250">
          <cell r="C250" t="str">
            <v>Situbondo</v>
          </cell>
        </row>
        <row r="251">
          <cell r="C251" t="str">
            <v>Probolinggo</v>
          </cell>
        </row>
        <row r="252">
          <cell r="C252" t="str">
            <v>Pasuruan</v>
          </cell>
        </row>
        <row r="253">
          <cell r="C253" t="str">
            <v>Sidoarjo</v>
          </cell>
        </row>
        <row r="254">
          <cell r="C254" t="str">
            <v>Mojokerto</v>
          </cell>
        </row>
        <row r="255">
          <cell r="C255" t="str">
            <v>Jombang</v>
          </cell>
        </row>
        <row r="256">
          <cell r="C256" t="str">
            <v>Nganjuk</v>
          </cell>
        </row>
        <row r="257">
          <cell r="C257" t="str">
            <v>Madiun</v>
          </cell>
        </row>
        <row r="258">
          <cell r="C258" t="str">
            <v>Magetan</v>
          </cell>
        </row>
        <row r="259">
          <cell r="C259" t="str">
            <v>Ngawi</v>
          </cell>
        </row>
        <row r="260">
          <cell r="C260" t="str">
            <v>Bojonegoro</v>
          </cell>
        </row>
        <row r="261">
          <cell r="C261" t="str">
            <v>Tuban</v>
          </cell>
        </row>
        <row r="262">
          <cell r="C262" t="str">
            <v>Lamongan</v>
          </cell>
        </row>
        <row r="263">
          <cell r="C263" t="str">
            <v>Gresik</v>
          </cell>
        </row>
        <row r="264">
          <cell r="C264" t="str">
            <v>Bangkalan</v>
          </cell>
        </row>
        <row r="265">
          <cell r="C265" t="str">
            <v>Sampang</v>
          </cell>
        </row>
        <row r="266">
          <cell r="C266" t="str">
            <v>Pamekasan</v>
          </cell>
        </row>
        <row r="267">
          <cell r="C267" t="str">
            <v>Sumenep</v>
          </cell>
        </row>
        <row r="268">
          <cell r="C268" t="str">
            <v>Kota Kediri</v>
          </cell>
        </row>
        <row r="269">
          <cell r="C269" t="str">
            <v>Kota Blitar</v>
          </cell>
        </row>
        <row r="270">
          <cell r="C270" t="str">
            <v>Kota Malang</v>
          </cell>
        </row>
        <row r="271">
          <cell r="C271" t="str">
            <v>Kota Probolinggo</v>
          </cell>
        </row>
        <row r="272">
          <cell r="C272" t="str">
            <v>Kota Pasuruan</v>
          </cell>
        </row>
        <row r="273">
          <cell r="C273" t="str">
            <v>Kota Mojokerto</v>
          </cell>
        </row>
        <row r="274">
          <cell r="C274" t="str">
            <v>Kota Madiun</v>
          </cell>
        </row>
        <row r="275">
          <cell r="C275" t="str">
            <v>Kota Surabaya</v>
          </cell>
        </row>
        <row r="276">
          <cell r="C276" t="str">
            <v>Kota Batu</v>
          </cell>
        </row>
        <row r="277">
          <cell r="C277" t="str">
            <v>Pandeglang</v>
          </cell>
        </row>
        <row r="278">
          <cell r="C278" t="str">
            <v>Lebak</v>
          </cell>
        </row>
        <row r="279">
          <cell r="C279" t="str">
            <v>Tangerang</v>
          </cell>
        </row>
        <row r="280">
          <cell r="C280" t="str">
            <v>Serang</v>
          </cell>
        </row>
        <row r="281">
          <cell r="C281" t="str">
            <v>Cibaliung</v>
          </cell>
        </row>
        <row r="282">
          <cell r="C282" t="str">
            <v>Caringin</v>
          </cell>
        </row>
        <row r="283">
          <cell r="C283" t="str">
            <v>Kota Tangerang</v>
          </cell>
        </row>
        <row r="284">
          <cell r="C284" t="str">
            <v>Kota Cilegon</v>
          </cell>
        </row>
        <row r="285">
          <cell r="C285" t="str">
            <v>Kota Serang</v>
          </cell>
        </row>
        <row r="286">
          <cell r="C286" t="str">
            <v>Kota Tangerang Selatan</v>
          </cell>
        </row>
        <row r="287">
          <cell r="C287" t="str">
            <v>Jembrana</v>
          </cell>
        </row>
        <row r="288">
          <cell r="C288" t="str">
            <v>Tabanan</v>
          </cell>
        </row>
        <row r="289">
          <cell r="C289" t="str">
            <v>Badung</v>
          </cell>
        </row>
        <row r="290">
          <cell r="C290" t="str">
            <v>Gianyar</v>
          </cell>
        </row>
        <row r="291">
          <cell r="C291" t="str">
            <v>Klungkung</v>
          </cell>
        </row>
        <row r="292">
          <cell r="C292" t="str">
            <v>Bangli</v>
          </cell>
        </row>
        <row r="293">
          <cell r="C293" t="str">
            <v>Karang Asem</v>
          </cell>
        </row>
        <row r="294">
          <cell r="C294" t="str">
            <v>Buleleng</v>
          </cell>
        </row>
        <row r="295">
          <cell r="C295" t="str">
            <v>Kota Denpasar</v>
          </cell>
        </row>
        <row r="296">
          <cell r="C296" t="str">
            <v>Lombok Barat</v>
          </cell>
        </row>
        <row r="297">
          <cell r="C297" t="str">
            <v>Lombok Tengah</v>
          </cell>
        </row>
        <row r="298">
          <cell r="C298" t="str">
            <v>Lombok Timur</v>
          </cell>
        </row>
        <row r="299">
          <cell r="C299" t="str">
            <v>Sumbawa</v>
          </cell>
        </row>
        <row r="300">
          <cell r="C300" t="str">
            <v>Dompu</v>
          </cell>
        </row>
        <row r="301">
          <cell r="C301" t="str">
            <v>Bima</v>
          </cell>
        </row>
        <row r="302">
          <cell r="C302" t="str">
            <v>Sumbawa Barat</v>
          </cell>
        </row>
        <row r="303">
          <cell r="C303" t="str">
            <v>Lombok Utara</v>
          </cell>
        </row>
        <row r="304">
          <cell r="C304" t="str">
            <v>Kota Mataram</v>
          </cell>
        </row>
        <row r="305">
          <cell r="C305" t="str">
            <v>Kota Bima</v>
          </cell>
        </row>
        <row r="306">
          <cell r="C306" t="str">
            <v>Kupang</v>
          </cell>
        </row>
        <row r="307">
          <cell r="C307" t="str">
            <v>Timor Tengah Selatan</v>
          </cell>
        </row>
        <row r="308">
          <cell r="C308" t="str">
            <v>Timor Tengah Utara</v>
          </cell>
        </row>
        <row r="309">
          <cell r="C309" t="str">
            <v>Belu</v>
          </cell>
        </row>
        <row r="310">
          <cell r="C310" t="str">
            <v>Alor</v>
          </cell>
        </row>
        <row r="311">
          <cell r="C311" t="str">
            <v>Flores Timur</v>
          </cell>
        </row>
        <row r="312">
          <cell r="C312" t="str">
            <v>Sika</v>
          </cell>
        </row>
        <row r="313">
          <cell r="C313" t="str">
            <v>Ende</v>
          </cell>
        </row>
        <row r="314">
          <cell r="C314" t="str">
            <v>Ngada</v>
          </cell>
        </row>
        <row r="315">
          <cell r="C315" t="str">
            <v>Manggarai</v>
          </cell>
        </row>
        <row r="316">
          <cell r="C316" t="str">
            <v>Sumba Timur</v>
          </cell>
        </row>
        <row r="317">
          <cell r="C317" t="str">
            <v>Sumba Barat</v>
          </cell>
        </row>
        <row r="318">
          <cell r="C318" t="str">
            <v>Lembata</v>
          </cell>
        </row>
        <row r="319">
          <cell r="C319" t="str">
            <v>Rotendao</v>
          </cell>
        </row>
        <row r="320">
          <cell r="C320" t="str">
            <v>Manggarai Barat</v>
          </cell>
        </row>
        <row r="321">
          <cell r="C321" t="str">
            <v>NAGEKEO</v>
          </cell>
        </row>
        <row r="322">
          <cell r="C322" t="str">
            <v>Sumba Tengah</v>
          </cell>
        </row>
        <row r="323">
          <cell r="C323" t="str">
            <v>Sumba Barat Daya</v>
          </cell>
        </row>
        <row r="324">
          <cell r="C324" t="str">
            <v>MANGGARAI TIMUR</v>
          </cell>
        </row>
        <row r="325">
          <cell r="C325" t="str">
            <v>Sabu Raijua</v>
          </cell>
        </row>
        <row r="326">
          <cell r="C326" t="str">
            <v>Pantar</v>
          </cell>
        </row>
        <row r="327">
          <cell r="C327" t="str">
            <v>Kota Kupang</v>
          </cell>
        </row>
        <row r="328">
          <cell r="C328" t="str">
            <v>Kota Rutef</v>
          </cell>
        </row>
        <row r="329">
          <cell r="C329" t="str">
            <v>Kota Waikabubak</v>
          </cell>
        </row>
        <row r="330">
          <cell r="C330" t="str">
            <v>Kota Maumere</v>
          </cell>
        </row>
        <row r="331">
          <cell r="C331" t="str">
            <v>Sambas</v>
          </cell>
        </row>
        <row r="332">
          <cell r="C332" t="str">
            <v>Pontianak</v>
          </cell>
        </row>
        <row r="333">
          <cell r="C333" t="str">
            <v>Sanggau</v>
          </cell>
        </row>
        <row r="334">
          <cell r="C334" t="str">
            <v>Ketapang</v>
          </cell>
        </row>
        <row r="335">
          <cell r="C335" t="str">
            <v>Sintang</v>
          </cell>
        </row>
        <row r="336">
          <cell r="C336" t="str">
            <v>Kapuas Hulu</v>
          </cell>
        </row>
        <row r="337">
          <cell r="C337" t="str">
            <v>Bengkayang</v>
          </cell>
        </row>
        <row r="338">
          <cell r="C338" t="str">
            <v>Landak</v>
          </cell>
        </row>
        <row r="339">
          <cell r="C339" t="str">
            <v>Sekadau</v>
          </cell>
        </row>
        <row r="340">
          <cell r="C340" t="str">
            <v>Melawi</v>
          </cell>
        </row>
        <row r="341">
          <cell r="C341" t="str">
            <v>Kayong Utara</v>
          </cell>
        </row>
        <row r="342">
          <cell r="C342" t="str">
            <v>Kubu Raya</v>
          </cell>
        </row>
        <row r="343">
          <cell r="C343" t="str">
            <v>Sentarum</v>
          </cell>
        </row>
        <row r="344">
          <cell r="C344" t="str">
            <v>Kota Pontianak</v>
          </cell>
        </row>
        <row r="345">
          <cell r="C345" t="str">
            <v>Kota Singkawang</v>
          </cell>
        </row>
        <row r="346">
          <cell r="C346" t="str">
            <v>Kotawaringin Barat</v>
          </cell>
        </row>
        <row r="347">
          <cell r="C347" t="str">
            <v>Kota Waringin Timur</v>
          </cell>
        </row>
        <row r="348">
          <cell r="C348" t="str">
            <v>Kapuas</v>
          </cell>
        </row>
        <row r="349">
          <cell r="C349" t="str">
            <v>Barito Selatan</v>
          </cell>
        </row>
        <row r="350">
          <cell r="C350" t="str">
            <v>Barito Utara</v>
          </cell>
        </row>
        <row r="351">
          <cell r="C351" t="str">
            <v>Katingan</v>
          </cell>
        </row>
        <row r="352">
          <cell r="C352" t="str">
            <v>Seruyan</v>
          </cell>
        </row>
        <row r="353">
          <cell r="C353" t="str">
            <v>Sukamara</v>
          </cell>
        </row>
        <row r="354">
          <cell r="C354" t="str">
            <v>LAMANDAU</v>
          </cell>
        </row>
        <row r="355">
          <cell r="C355" t="str">
            <v>Gunung Mas</v>
          </cell>
        </row>
        <row r="356">
          <cell r="C356" t="str">
            <v>Pulang Pisau</v>
          </cell>
        </row>
        <row r="357">
          <cell r="C357" t="str">
            <v>Murung Raya</v>
          </cell>
        </row>
        <row r="358">
          <cell r="C358" t="str">
            <v>Barito Timur</v>
          </cell>
        </row>
        <row r="359">
          <cell r="C359" t="str">
            <v>Kota Palangkaraya</v>
          </cell>
        </row>
        <row r="360">
          <cell r="C360" t="str">
            <v>Kota Kuala Kapuas</v>
          </cell>
        </row>
        <row r="361">
          <cell r="C361" t="str">
            <v>Kota Pangkalan Bun</v>
          </cell>
        </row>
        <row r="362">
          <cell r="C362" t="str">
            <v>Kota Sampit</v>
          </cell>
        </row>
        <row r="363">
          <cell r="C363" t="str">
            <v>Tanah Laut</v>
          </cell>
        </row>
        <row r="364">
          <cell r="C364" t="str">
            <v>Baru</v>
          </cell>
        </row>
        <row r="365">
          <cell r="C365" t="str">
            <v>Banjar</v>
          </cell>
        </row>
        <row r="366">
          <cell r="C366" t="str">
            <v>Barito Kuala</v>
          </cell>
        </row>
        <row r="367">
          <cell r="C367" t="str">
            <v>Tapin</v>
          </cell>
        </row>
        <row r="368">
          <cell r="C368" t="str">
            <v>Hulu Sungai Selatan</v>
          </cell>
        </row>
        <row r="369">
          <cell r="C369" t="str">
            <v>Hulu Sungai Tengah</v>
          </cell>
        </row>
        <row r="370">
          <cell r="C370" t="str">
            <v>Hulu Sungai Utara</v>
          </cell>
        </row>
        <row r="371">
          <cell r="C371" t="str">
            <v>Tabalong</v>
          </cell>
        </row>
        <row r="372">
          <cell r="C372" t="str">
            <v>Tanah Bumbu</v>
          </cell>
        </row>
        <row r="373">
          <cell r="C373" t="str">
            <v>Balangan</v>
          </cell>
        </row>
        <row r="374">
          <cell r="C374" t="str">
            <v>Kota Banjarmasin</v>
          </cell>
        </row>
        <row r="375">
          <cell r="C375" t="str">
            <v>Kota Banjar Baru</v>
          </cell>
        </row>
        <row r="376">
          <cell r="C376" t="str">
            <v>Paser</v>
          </cell>
        </row>
        <row r="377">
          <cell r="C377" t="str">
            <v>Kutai Kertanegara</v>
          </cell>
        </row>
        <row r="378">
          <cell r="C378" t="str">
            <v>Berau</v>
          </cell>
        </row>
        <row r="379">
          <cell r="C379" t="str">
            <v>Bulungan</v>
          </cell>
        </row>
        <row r="380">
          <cell r="C380" t="str">
            <v>Nunukan</v>
          </cell>
        </row>
        <row r="381">
          <cell r="C381" t="str">
            <v>Malinau</v>
          </cell>
        </row>
        <row r="382">
          <cell r="C382" t="str">
            <v>Kutai Barat</v>
          </cell>
        </row>
        <row r="383">
          <cell r="C383" t="str">
            <v>Kutai Timur</v>
          </cell>
        </row>
        <row r="384">
          <cell r="C384" t="str">
            <v>Penajam Paser Utara</v>
          </cell>
        </row>
        <row r="385">
          <cell r="C385" t="str">
            <v>TANA TIDUNG</v>
          </cell>
        </row>
        <row r="386">
          <cell r="C386" t="str">
            <v>Mahakam Ulu</v>
          </cell>
        </row>
        <row r="387">
          <cell r="C387" t="str">
            <v>Kota Balikpapan</v>
          </cell>
        </row>
        <row r="388">
          <cell r="C388" t="str">
            <v>Kota Samarinda</v>
          </cell>
        </row>
        <row r="389">
          <cell r="C389" t="str">
            <v>Kota Tarakan</v>
          </cell>
        </row>
        <row r="390">
          <cell r="C390" t="str">
            <v>Kota Bontang</v>
          </cell>
        </row>
        <row r="391">
          <cell r="C391" t="str">
            <v>Kota Tanjung Selor</v>
          </cell>
        </row>
        <row r="392">
          <cell r="C392" t="str">
            <v>Kota Tenggarong</v>
          </cell>
        </row>
        <row r="393">
          <cell r="C393" t="str">
            <v>Bolaang Mongondo</v>
          </cell>
        </row>
        <row r="394">
          <cell r="C394" t="str">
            <v>Minahasa</v>
          </cell>
        </row>
        <row r="395">
          <cell r="C395" t="str">
            <v>Kepulauan Sangihe</v>
          </cell>
        </row>
        <row r="396">
          <cell r="C396" t="str">
            <v>Kepulauan Talaud</v>
          </cell>
        </row>
        <row r="397">
          <cell r="C397" t="str">
            <v>Minahasa Selatan</v>
          </cell>
        </row>
        <row r="398">
          <cell r="C398" t="str">
            <v>Minahasa Utara</v>
          </cell>
        </row>
        <row r="399">
          <cell r="C399" t="str">
            <v>Minahasa Tenggara</v>
          </cell>
        </row>
        <row r="400">
          <cell r="C400" t="str">
            <v>Bolmong Utara</v>
          </cell>
        </row>
        <row r="401">
          <cell r="C401" t="str">
            <v>Sitaro</v>
          </cell>
        </row>
        <row r="402">
          <cell r="C402" t="str">
            <v>Bolaang Mongondow Utara</v>
          </cell>
        </row>
        <row r="403">
          <cell r="C403" t="str">
            <v>Kepulauan Siau Tagulandang Biaro</v>
          </cell>
        </row>
        <row r="404">
          <cell r="C404" t="str">
            <v>Bolaang Mongondow Timur</v>
          </cell>
        </row>
        <row r="405">
          <cell r="C405" t="str">
            <v>Bolaang Mongondow Selatan</v>
          </cell>
        </row>
        <row r="406">
          <cell r="C406" t="str">
            <v>Kota Manado</v>
          </cell>
        </row>
        <row r="407">
          <cell r="C407" t="str">
            <v>Kota Bitung</v>
          </cell>
        </row>
        <row r="408">
          <cell r="C408" t="str">
            <v>Kota Tomohon</v>
          </cell>
        </row>
        <row r="409">
          <cell r="C409" t="str">
            <v>Kota Mobagu</v>
          </cell>
        </row>
        <row r="410">
          <cell r="C410" t="str">
            <v>Banggai</v>
          </cell>
        </row>
        <row r="411">
          <cell r="C411" t="str">
            <v>Poso</v>
          </cell>
        </row>
        <row r="412">
          <cell r="C412" t="str">
            <v>Donggala</v>
          </cell>
        </row>
        <row r="413">
          <cell r="C413" t="str">
            <v>Toli-Toli</v>
          </cell>
        </row>
        <row r="414">
          <cell r="C414" t="str">
            <v>Buol</v>
          </cell>
        </row>
        <row r="415">
          <cell r="C415" t="str">
            <v>Morowali</v>
          </cell>
        </row>
        <row r="416">
          <cell r="C416" t="str">
            <v>Banggai Kepulauan</v>
          </cell>
        </row>
        <row r="417">
          <cell r="C417" t="str">
            <v>Parimo</v>
          </cell>
        </row>
        <row r="418">
          <cell r="C418" t="str">
            <v>Tojo Una-Una</v>
          </cell>
        </row>
        <row r="419">
          <cell r="C419" t="str">
            <v>Parigi Moutong</v>
          </cell>
        </row>
        <row r="420">
          <cell r="C420" t="str">
            <v>Sigi</v>
          </cell>
        </row>
        <row r="421">
          <cell r="C421" t="str">
            <v>Kota Palu</v>
          </cell>
        </row>
        <row r="422">
          <cell r="C422" t="str">
            <v>Selayar</v>
          </cell>
        </row>
        <row r="423">
          <cell r="C423" t="str">
            <v>Bulukumba</v>
          </cell>
        </row>
        <row r="424">
          <cell r="C424" t="str">
            <v>Bantaeng</v>
          </cell>
        </row>
        <row r="425">
          <cell r="C425" t="str">
            <v>Jeneponto</v>
          </cell>
        </row>
        <row r="426">
          <cell r="C426" t="str">
            <v>Takalar</v>
          </cell>
        </row>
        <row r="427">
          <cell r="C427" t="str">
            <v>Gowa</v>
          </cell>
        </row>
        <row r="428">
          <cell r="C428" t="str">
            <v>Sinjai</v>
          </cell>
        </row>
        <row r="429">
          <cell r="C429" t="str">
            <v>Bone</v>
          </cell>
        </row>
        <row r="430">
          <cell r="C430" t="str">
            <v>Maros</v>
          </cell>
        </row>
        <row r="431">
          <cell r="C431" t="str">
            <v>Pangkajene Kepulauan</v>
          </cell>
        </row>
        <row r="432">
          <cell r="C432" t="str">
            <v>Barru</v>
          </cell>
        </row>
        <row r="433">
          <cell r="C433" t="str">
            <v>Soppeng</v>
          </cell>
        </row>
        <row r="434">
          <cell r="C434" t="str">
            <v>Wajo</v>
          </cell>
        </row>
        <row r="435">
          <cell r="C435" t="str">
            <v>Sidenreng Rapang</v>
          </cell>
        </row>
        <row r="436">
          <cell r="C436" t="str">
            <v>Pinrang</v>
          </cell>
        </row>
        <row r="437">
          <cell r="C437" t="str">
            <v>Enrekang</v>
          </cell>
        </row>
        <row r="438">
          <cell r="C438" t="str">
            <v>Luwu</v>
          </cell>
        </row>
        <row r="439">
          <cell r="C439" t="str">
            <v>Tana Toraja</v>
          </cell>
        </row>
        <row r="440">
          <cell r="C440" t="str">
            <v>Toraja Utara</v>
          </cell>
        </row>
        <row r="441">
          <cell r="C441" t="str">
            <v>Luwu Utara</v>
          </cell>
        </row>
        <row r="442">
          <cell r="C442" t="str">
            <v>Luwu Timur</v>
          </cell>
        </row>
        <row r="443">
          <cell r="C443" t="str">
            <v>Kota Makasar</v>
          </cell>
        </row>
        <row r="444">
          <cell r="C444" t="str">
            <v>Kota Pare-Pare</v>
          </cell>
        </row>
        <row r="445">
          <cell r="C445" t="str">
            <v>Kota Palopo</v>
          </cell>
        </row>
        <row r="446">
          <cell r="C446" t="str">
            <v>Kolaka</v>
          </cell>
        </row>
        <row r="447">
          <cell r="C447" t="str">
            <v>KENDARI</v>
          </cell>
        </row>
        <row r="448">
          <cell r="C448" t="str">
            <v>Muna</v>
          </cell>
        </row>
        <row r="449">
          <cell r="C449" t="str">
            <v>Buton</v>
          </cell>
        </row>
        <row r="450">
          <cell r="C450" t="str">
            <v>KONAWE SELATAN</v>
          </cell>
        </row>
        <row r="451">
          <cell r="C451" t="str">
            <v>Bombana</v>
          </cell>
        </row>
        <row r="452">
          <cell r="C452" t="str">
            <v>Wakatobi</v>
          </cell>
        </row>
        <row r="453">
          <cell r="C453" t="str">
            <v>Kolaka Utara</v>
          </cell>
        </row>
        <row r="454">
          <cell r="C454" t="str">
            <v>KONAWE UTARA</v>
          </cell>
        </row>
        <row r="455">
          <cell r="C455" t="str">
            <v>BUTON UTARA</v>
          </cell>
        </row>
        <row r="456">
          <cell r="C456" t="str">
            <v>Konawe</v>
          </cell>
        </row>
        <row r="457">
          <cell r="C457" t="str">
            <v>Kota Kendari</v>
          </cell>
        </row>
        <row r="458">
          <cell r="C458" t="str">
            <v>Kota Bau-Bau</v>
          </cell>
        </row>
        <row r="459">
          <cell r="C459" t="str">
            <v>Gorontalo</v>
          </cell>
        </row>
        <row r="460">
          <cell r="C460" t="str">
            <v>Boalemo</v>
          </cell>
        </row>
        <row r="461">
          <cell r="C461" t="str">
            <v>Bone Bolango</v>
          </cell>
        </row>
        <row r="462">
          <cell r="C462" t="str">
            <v>Pohuwato</v>
          </cell>
        </row>
        <row r="463">
          <cell r="C463" t="str">
            <v>Gorontalo Utara</v>
          </cell>
        </row>
        <row r="464">
          <cell r="C464" t="str">
            <v>Kota Gorontalo</v>
          </cell>
        </row>
        <row r="465">
          <cell r="C465" t="str">
            <v>Mamuju Utara</v>
          </cell>
        </row>
        <row r="466">
          <cell r="C466" t="str">
            <v>Mamuju</v>
          </cell>
        </row>
        <row r="467">
          <cell r="C467" t="str">
            <v>Mamasa</v>
          </cell>
        </row>
        <row r="468">
          <cell r="C468" t="str">
            <v>Polewali Mandar</v>
          </cell>
        </row>
        <row r="469">
          <cell r="C469" t="str">
            <v>Majene</v>
          </cell>
        </row>
        <row r="470">
          <cell r="C470" t="str">
            <v>Maluku Tengah</v>
          </cell>
        </row>
        <row r="471">
          <cell r="C471" t="str">
            <v>Maluku Tenggara</v>
          </cell>
        </row>
        <row r="472">
          <cell r="C472" t="str">
            <v>Maluku Tenggara Barat</v>
          </cell>
        </row>
        <row r="473">
          <cell r="C473" t="str">
            <v>Buru</v>
          </cell>
        </row>
        <row r="474">
          <cell r="C474" t="str">
            <v>Kepulauan Aru</v>
          </cell>
        </row>
        <row r="475">
          <cell r="C475" t="str">
            <v>SERAM BAG. BARAT</v>
          </cell>
        </row>
        <row r="476">
          <cell r="C476" t="str">
            <v>SERAM BAG. TIMUR</v>
          </cell>
        </row>
        <row r="477">
          <cell r="C477" t="str">
            <v>Buru Selatan</v>
          </cell>
        </row>
        <row r="478">
          <cell r="C478" t="str">
            <v>Maluku Barat Daya</v>
          </cell>
        </row>
        <row r="479">
          <cell r="C479" t="str">
            <v>Kota Ambon</v>
          </cell>
        </row>
        <row r="480">
          <cell r="C480" t="str">
            <v>Kota Tual</v>
          </cell>
        </row>
        <row r="481">
          <cell r="C481" t="str">
            <v>Kota Masohi</v>
          </cell>
        </row>
        <row r="482">
          <cell r="C482" t="str">
            <v>Halmahera Barat</v>
          </cell>
        </row>
        <row r="483">
          <cell r="C483" t="str">
            <v>Halmahera Tengah</v>
          </cell>
        </row>
        <row r="484">
          <cell r="C484" t="str">
            <v>Halmahera Utara</v>
          </cell>
        </row>
        <row r="485">
          <cell r="C485" t="str">
            <v>Halmahera Selatan</v>
          </cell>
        </row>
        <row r="486">
          <cell r="C486" t="str">
            <v>Kepulauan Sula</v>
          </cell>
        </row>
        <row r="487">
          <cell r="C487" t="str">
            <v>Halmahera Timur</v>
          </cell>
        </row>
        <row r="488">
          <cell r="C488" t="str">
            <v>Morotai</v>
          </cell>
        </row>
        <row r="489">
          <cell r="C489" t="str">
            <v>Kota Ternate</v>
          </cell>
        </row>
        <row r="490">
          <cell r="C490" t="str">
            <v>Kota Tidore</v>
          </cell>
        </row>
        <row r="491">
          <cell r="C491" t="str">
            <v>Kota Sofifi</v>
          </cell>
        </row>
        <row r="492">
          <cell r="C492" t="str">
            <v>Merauke</v>
          </cell>
        </row>
        <row r="493">
          <cell r="C493" t="str">
            <v>Jayawijaya</v>
          </cell>
        </row>
        <row r="494">
          <cell r="C494" t="str">
            <v>Jayapura</v>
          </cell>
        </row>
        <row r="495">
          <cell r="C495" t="str">
            <v>Nabire</v>
          </cell>
        </row>
        <row r="496">
          <cell r="C496" t="str">
            <v>Yapen Waropen</v>
          </cell>
        </row>
        <row r="497">
          <cell r="C497" t="str">
            <v>Biak Numfor</v>
          </cell>
        </row>
        <row r="498">
          <cell r="C498" t="str">
            <v>Puncak Jaya</v>
          </cell>
        </row>
        <row r="499">
          <cell r="C499" t="str">
            <v>Paniai</v>
          </cell>
        </row>
        <row r="500">
          <cell r="C500" t="str">
            <v>Mimika</v>
          </cell>
        </row>
        <row r="501">
          <cell r="C501" t="str">
            <v>Sarmi</v>
          </cell>
        </row>
        <row r="502">
          <cell r="C502" t="str">
            <v>Keerom</v>
          </cell>
        </row>
        <row r="503">
          <cell r="C503" t="str">
            <v>Pegunungan Bintang</v>
          </cell>
        </row>
        <row r="504">
          <cell r="C504" t="str">
            <v>YAHUKIMO</v>
          </cell>
        </row>
        <row r="505">
          <cell r="C505" t="str">
            <v>Tolikara</v>
          </cell>
        </row>
        <row r="506">
          <cell r="C506" t="str">
            <v>WAROPEN</v>
          </cell>
        </row>
        <row r="507">
          <cell r="C507" t="str">
            <v>Boven Digoel</v>
          </cell>
        </row>
        <row r="508">
          <cell r="C508" t="str">
            <v>Mappi</v>
          </cell>
        </row>
        <row r="509">
          <cell r="C509" t="str">
            <v>Asmat</v>
          </cell>
        </row>
        <row r="510">
          <cell r="C510" t="str">
            <v>Supiori</v>
          </cell>
        </row>
        <row r="511">
          <cell r="C511" t="str">
            <v>Mamberamo Raya</v>
          </cell>
        </row>
        <row r="512">
          <cell r="C512" t="str">
            <v>Lanny Jaya</v>
          </cell>
        </row>
        <row r="513">
          <cell r="C513" t="str">
            <v>Mamberamo Tengah</v>
          </cell>
        </row>
        <row r="514">
          <cell r="C514" t="str">
            <v>Nduga Tengah</v>
          </cell>
        </row>
        <row r="515">
          <cell r="C515" t="str">
            <v>Yalimo</v>
          </cell>
        </row>
        <row r="516">
          <cell r="C516" t="str">
            <v>Puncak</v>
          </cell>
        </row>
        <row r="517">
          <cell r="C517" t="str">
            <v>Dogiyai</v>
          </cell>
        </row>
        <row r="518">
          <cell r="C518" t="str">
            <v>Deiyai</v>
          </cell>
        </row>
        <row r="519">
          <cell r="C519" t="str">
            <v>Intan Jaya</v>
          </cell>
        </row>
        <row r="520">
          <cell r="C520" t="str">
            <v>Numfor</v>
          </cell>
        </row>
        <row r="521">
          <cell r="C521" t="str">
            <v>Yalimek</v>
          </cell>
        </row>
        <row r="522">
          <cell r="C522" t="str">
            <v>Muyu</v>
          </cell>
        </row>
        <row r="523">
          <cell r="C523" t="str">
            <v>Kota Jayapura</v>
          </cell>
        </row>
        <row r="524">
          <cell r="C524" t="str">
            <v>Kota Wamena</v>
          </cell>
        </row>
        <row r="525">
          <cell r="C525" t="str">
            <v>Kota Biak</v>
          </cell>
        </row>
        <row r="526">
          <cell r="C526" t="str">
            <v>Sorong</v>
          </cell>
        </row>
        <row r="527">
          <cell r="C527" t="str">
            <v>Manokwari</v>
          </cell>
        </row>
        <row r="528">
          <cell r="C528" t="str">
            <v>Fakfak</v>
          </cell>
        </row>
        <row r="529">
          <cell r="C529" t="str">
            <v>Sorong Selatan</v>
          </cell>
        </row>
        <row r="530">
          <cell r="C530" t="str">
            <v>Raja Ampat</v>
          </cell>
        </row>
        <row r="531">
          <cell r="C531" t="str">
            <v>Teluk Bintuni</v>
          </cell>
        </row>
        <row r="532">
          <cell r="C532" t="str">
            <v>Teluk Wondama</v>
          </cell>
        </row>
        <row r="533">
          <cell r="C533" t="str">
            <v>Kaimana</v>
          </cell>
        </row>
        <row r="534">
          <cell r="C534" t="str">
            <v>Kota Sorong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88C2-4C5A-4BC5-8C0C-C71FC6050D8F}">
  <sheetPr>
    <tabColor rgb="FFFFC000"/>
  </sheetPr>
  <dimension ref="B1:L115"/>
  <sheetViews>
    <sheetView tabSelected="1" zoomScale="90" zoomScaleNormal="90" zoomScaleSheetLayoutView="80" workbookViewId="0">
      <selection activeCell="J39" sqref="J39"/>
    </sheetView>
  </sheetViews>
  <sheetFormatPr defaultRowHeight="12.5" x14ac:dyDescent="0.25"/>
  <cols>
    <col min="1" max="1" width="3.6328125" style="2" customWidth="1"/>
    <col min="2" max="2" width="4.08984375" style="2" customWidth="1"/>
    <col min="3" max="3" width="27.08984375" style="2" customWidth="1"/>
    <col min="4" max="4" width="20.6328125" style="2" customWidth="1"/>
    <col min="5" max="5" width="19.54296875" style="2" customWidth="1"/>
    <col min="6" max="6" width="4.453125" style="2" customWidth="1"/>
    <col min="7" max="7" width="37.1796875" style="2" customWidth="1"/>
    <col min="8" max="8" width="20.6328125" style="2" customWidth="1"/>
    <col min="9" max="9" width="22.26953125" style="2" customWidth="1"/>
    <col min="10" max="10" width="21.08984375" style="2" bestFit="1" customWidth="1"/>
    <col min="11" max="11" width="16.7265625" style="2" bestFit="1" customWidth="1"/>
    <col min="12" max="12" width="19.453125" style="2" bestFit="1" customWidth="1"/>
    <col min="13" max="251" width="8.7265625" style="2"/>
    <col min="252" max="252" width="4.08984375" style="2" customWidth="1"/>
    <col min="253" max="253" width="3.90625" style="2" customWidth="1"/>
    <col min="254" max="254" width="24.08984375" style="2" customWidth="1"/>
    <col min="255" max="255" width="10.36328125" style="2" customWidth="1"/>
    <col min="256" max="256" width="14" style="2" customWidth="1"/>
    <col min="257" max="257" width="5.54296875" style="2" customWidth="1"/>
    <col min="258" max="258" width="4.453125" style="2" customWidth="1"/>
    <col min="259" max="259" width="24.08984375" style="2" customWidth="1"/>
    <col min="260" max="260" width="10.36328125" style="2" customWidth="1"/>
    <col min="261" max="261" width="13.453125" style="2" customWidth="1"/>
    <col min="262" max="507" width="8.7265625" style="2"/>
    <col min="508" max="508" width="4.08984375" style="2" customWidth="1"/>
    <col min="509" max="509" width="3.90625" style="2" customWidth="1"/>
    <col min="510" max="510" width="24.08984375" style="2" customWidth="1"/>
    <col min="511" max="511" width="10.36328125" style="2" customWidth="1"/>
    <col min="512" max="512" width="14" style="2" customWidth="1"/>
    <col min="513" max="513" width="5.54296875" style="2" customWidth="1"/>
    <col min="514" max="514" width="4.453125" style="2" customWidth="1"/>
    <col min="515" max="515" width="24.08984375" style="2" customWidth="1"/>
    <col min="516" max="516" width="10.36328125" style="2" customWidth="1"/>
    <col min="517" max="517" width="13.453125" style="2" customWidth="1"/>
    <col min="518" max="763" width="8.7265625" style="2"/>
    <col min="764" max="764" width="4.08984375" style="2" customWidth="1"/>
    <col min="765" max="765" width="3.90625" style="2" customWidth="1"/>
    <col min="766" max="766" width="24.08984375" style="2" customWidth="1"/>
    <col min="767" max="767" width="10.36328125" style="2" customWidth="1"/>
    <col min="768" max="768" width="14" style="2" customWidth="1"/>
    <col min="769" max="769" width="5.54296875" style="2" customWidth="1"/>
    <col min="770" max="770" width="4.453125" style="2" customWidth="1"/>
    <col min="771" max="771" width="24.08984375" style="2" customWidth="1"/>
    <col min="772" max="772" width="10.36328125" style="2" customWidth="1"/>
    <col min="773" max="773" width="13.453125" style="2" customWidth="1"/>
    <col min="774" max="1019" width="8.7265625" style="2"/>
    <col min="1020" max="1020" width="4.08984375" style="2" customWidth="1"/>
    <col min="1021" max="1021" width="3.90625" style="2" customWidth="1"/>
    <col min="1022" max="1022" width="24.08984375" style="2" customWidth="1"/>
    <col min="1023" max="1023" width="10.36328125" style="2" customWidth="1"/>
    <col min="1024" max="1024" width="14" style="2" customWidth="1"/>
    <col min="1025" max="1025" width="5.54296875" style="2" customWidth="1"/>
    <col min="1026" max="1026" width="4.453125" style="2" customWidth="1"/>
    <col min="1027" max="1027" width="24.08984375" style="2" customWidth="1"/>
    <col min="1028" max="1028" width="10.36328125" style="2" customWidth="1"/>
    <col min="1029" max="1029" width="13.453125" style="2" customWidth="1"/>
    <col min="1030" max="1275" width="8.7265625" style="2"/>
    <col min="1276" max="1276" width="4.08984375" style="2" customWidth="1"/>
    <col min="1277" max="1277" width="3.90625" style="2" customWidth="1"/>
    <col min="1278" max="1278" width="24.08984375" style="2" customWidth="1"/>
    <col min="1279" max="1279" width="10.36328125" style="2" customWidth="1"/>
    <col min="1280" max="1280" width="14" style="2" customWidth="1"/>
    <col min="1281" max="1281" width="5.54296875" style="2" customWidth="1"/>
    <col min="1282" max="1282" width="4.453125" style="2" customWidth="1"/>
    <col min="1283" max="1283" width="24.08984375" style="2" customWidth="1"/>
    <col min="1284" max="1284" width="10.36328125" style="2" customWidth="1"/>
    <col min="1285" max="1285" width="13.453125" style="2" customWidth="1"/>
    <col min="1286" max="1531" width="8.7265625" style="2"/>
    <col min="1532" max="1532" width="4.08984375" style="2" customWidth="1"/>
    <col min="1533" max="1533" width="3.90625" style="2" customWidth="1"/>
    <col min="1534" max="1534" width="24.08984375" style="2" customWidth="1"/>
    <col min="1535" max="1535" width="10.36328125" style="2" customWidth="1"/>
    <col min="1536" max="1536" width="14" style="2" customWidth="1"/>
    <col min="1537" max="1537" width="5.54296875" style="2" customWidth="1"/>
    <col min="1538" max="1538" width="4.453125" style="2" customWidth="1"/>
    <col min="1539" max="1539" width="24.08984375" style="2" customWidth="1"/>
    <col min="1540" max="1540" width="10.36328125" style="2" customWidth="1"/>
    <col min="1541" max="1541" width="13.453125" style="2" customWidth="1"/>
    <col min="1542" max="1787" width="8.7265625" style="2"/>
    <col min="1788" max="1788" width="4.08984375" style="2" customWidth="1"/>
    <col min="1789" max="1789" width="3.90625" style="2" customWidth="1"/>
    <col min="1790" max="1790" width="24.08984375" style="2" customWidth="1"/>
    <col min="1791" max="1791" width="10.36328125" style="2" customWidth="1"/>
    <col min="1792" max="1792" width="14" style="2" customWidth="1"/>
    <col min="1793" max="1793" width="5.54296875" style="2" customWidth="1"/>
    <col min="1794" max="1794" width="4.453125" style="2" customWidth="1"/>
    <col min="1795" max="1795" width="24.08984375" style="2" customWidth="1"/>
    <col min="1796" max="1796" width="10.36328125" style="2" customWidth="1"/>
    <col min="1797" max="1797" width="13.453125" style="2" customWidth="1"/>
    <col min="1798" max="2043" width="8.7265625" style="2"/>
    <col min="2044" max="2044" width="4.08984375" style="2" customWidth="1"/>
    <col min="2045" max="2045" width="3.90625" style="2" customWidth="1"/>
    <col min="2046" max="2046" width="24.08984375" style="2" customWidth="1"/>
    <col min="2047" max="2047" width="10.36328125" style="2" customWidth="1"/>
    <col min="2048" max="2048" width="14" style="2" customWidth="1"/>
    <col min="2049" max="2049" width="5.54296875" style="2" customWidth="1"/>
    <col min="2050" max="2050" width="4.453125" style="2" customWidth="1"/>
    <col min="2051" max="2051" width="24.08984375" style="2" customWidth="1"/>
    <col min="2052" max="2052" width="10.36328125" style="2" customWidth="1"/>
    <col min="2053" max="2053" width="13.453125" style="2" customWidth="1"/>
    <col min="2054" max="2299" width="8.7265625" style="2"/>
    <col min="2300" max="2300" width="4.08984375" style="2" customWidth="1"/>
    <col min="2301" max="2301" width="3.90625" style="2" customWidth="1"/>
    <col min="2302" max="2302" width="24.08984375" style="2" customWidth="1"/>
    <col min="2303" max="2303" width="10.36328125" style="2" customWidth="1"/>
    <col min="2304" max="2304" width="14" style="2" customWidth="1"/>
    <col min="2305" max="2305" width="5.54296875" style="2" customWidth="1"/>
    <col min="2306" max="2306" width="4.453125" style="2" customWidth="1"/>
    <col min="2307" max="2307" width="24.08984375" style="2" customWidth="1"/>
    <col min="2308" max="2308" width="10.36328125" style="2" customWidth="1"/>
    <col min="2309" max="2309" width="13.453125" style="2" customWidth="1"/>
    <col min="2310" max="2555" width="8.7265625" style="2"/>
    <col min="2556" max="2556" width="4.08984375" style="2" customWidth="1"/>
    <col min="2557" max="2557" width="3.90625" style="2" customWidth="1"/>
    <col min="2558" max="2558" width="24.08984375" style="2" customWidth="1"/>
    <col min="2559" max="2559" width="10.36328125" style="2" customWidth="1"/>
    <col min="2560" max="2560" width="14" style="2" customWidth="1"/>
    <col min="2561" max="2561" width="5.54296875" style="2" customWidth="1"/>
    <col min="2562" max="2562" width="4.453125" style="2" customWidth="1"/>
    <col min="2563" max="2563" width="24.08984375" style="2" customWidth="1"/>
    <col min="2564" max="2564" width="10.36328125" style="2" customWidth="1"/>
    <col min="2565" max="2565" width="13.453125" style="2" customWidth="1"/>
    <col min="2566" max="2811" width="8.7265625" style="2"/>
    <col min="2812" max="2812" width="4.08984375" style="2" customWidth="1"/>
    <col min="2813" max="2813" width="3.90625" style="2" customWidth="1"/>
    <col min="2814" max="2814" width="24.08984375" style="2" customWidth="1"/>
    <col min="2815" max="2815" width="10.36328125" style="2" customWidth="1"/>
    <col min="2816" max="2816" width="14" style="2" customWidth="1"/>
    <col min="2817" max="2817" width="5.54296875" style="2" customWidth="1"/>
    <col min="2818" max="2818" width="4.453125" style="2" customWidth="1"/>
    <col min="2819" max="2819" width="24.08984375" style="2" customWidth="1"/>
    <col min="2820" max="2820" width="10.36328125" style="2" customWidth="1"/>
    <col min="2821" max="2821" width="13.453125" style="2" customWidth="1"/>
    <col min="2822" max="3067" width="8.7265625" style="2"/>
    <col min="3068" max="3068" width="4.08984375" style="2" customWidth="1"/>
    <col min="3069" max="3069" width="3.90625" style="2" customWidth="1"/>
    <col min="3070" max="3070" width="24.08984375" style="2" customWidth="1"/>
    <col min="3071" max="3071" width="10.36328125" style="2" customWidth="1"/>
    <col min="3072" max="3072" width="14" style="2" customWidth="1"/>
    <col min="3073" max="3073" width="5.54296875" style="2" customWidth="1"/>
    <col min="3074" max="3074" width="4.453125" style="2" customWidth="1"/>
    <col min="3075" max="3075" width="24.08984375" style="2" customWidth="1"/>
    <col min="3076" max="3076" width="10.36328125" style="2" customWidth="1"/>
    <col min="3077" max="3077" width="13.453125" style="2" customWidth="1"/>
    <col min="3078" max="3323" width="8.7265625" style="2"/>
    <col min="3324" max="3324" width="4.08984375" style="2" customWidth="1"/>
    <col min="3325" max="3325" width="3.90625" style="2" customWidth="1"/>
    <col min="3326" max="3326" width="24.08984375" style="2" customWidth="1"/>
    <col min="3327" max="3327" width="10.36328125" style="2" customWidth="1"/>
    <col min="3328" max="3328" width="14" style="2" customWidth="1"/>
    <col min="3329" max="3329" width="5.54296875" style="2" customWidth="1"/>
    <col min="3330" max="3330" width="4.453125" style="2" customWidth="1"/>
    <col min="3331" max="3331" width="24.08984375" style="2" customWidth="1"/>
    <col min="3332" max="3332" width="10.36328125" style="2" customWidth="1"/>
    <col min="3333" max="3333" width="13.453125" style="2" customWidth="1"/>
    <col min="3334" max="3579" width="8.7265625" style="2"/>
    <col min="3580" max="3580" width="4.08984375" style="2" customWidth="1"/>
    <col min="3581" max="3581" width="3.90625" style="2" customWidth="1"/>
    <col min="3582" max="3582" width="24.08984375" style="2" customWidth="1"/>
    <col min="3583" max="3583" width="10.36328125" style="2" customWidth="1"/>
    <col min="3584" max="3584" width="14" style="2" customWidth="1"/>
    <col min="3585" max="3585" width="5.54296875" style="2" customWidth="1"/>
    <col min="3586" max="3586" width="4.453125" style="2" customWidth="1"/>
    <col min="3587" max="3587" width="24.08984375" style="2" customWidth="1"/>
    <col min="3588" max="3588" width="10.36328125" style="2" customWidth="1"/>
    <col min="3589" max="3589" width="13.453125" style="2" customWidth="1"/>
    <col min="3590" max="3835" width="8.7265625" style="2"/>
    <col min="3836" max="3836" width="4.08984375" style="2" customWidth="1"/>
    <col min="3837" max="3837" width="3.90625" style="2" customWidth="1"/>
    <col min="3838" max="3838" width="24.08984375" style="2" customWidth="1"/>
    <col min="3839" max="3839" width="10.36328125" style="2" customWidth="1"/>
    <col min="3840" max="3840" width="14" style="2" customWidth="1"/>
    <col min="3841" max="3841" width="5.54296875" style="2" customWidth="1"/>
    <col min="3842" max="3842" width="4.453125" style="2" customWidth="1"/>
    <col min="3843" max="3843" width="24.08984375" style="2" customWidth="1"/>
    <col min="3844" max="3844" width="10.36328125" style="2" customWidth="1"/>
    <col min="3845" max="3845" width="13.453125" style="2" customWidth="1"/>
    <col min="3846" max="4091" width="8.7265625" style="2"/>
    <col min="4092" max="4092" width="4.08984375" style="2" customWidth="1"/>
    <col min="4093" max="4093" width="3.90625" style="2" customWidth="1"/>
    <col min="4094" max="4094" width="24.08984375" style="2" customWidth="1"/>
    <col min="4095" max="4095" width="10.36328125" style="2" customWidth="1"/>
    <col min="4096" max="4096" width="14" style="2" customWidth="1"/>
    <col min="4097" max="4097" width="5.54296875" style="2" customWidth="1"/>
    <col min="4098" max="4098" width="4.453125" style="2" customWidth="1"/>
    <col min="4099" max="4099" width="24.08984375" style="2" customWidth="1"/>
    <col min="4100" max="4100" width="10.36328125" style="2" customWidth="1"/>
    <col min="4101" max="4101" width="13.453125" style="2" customWidth="1"/>
    <col min="4102" max="4347" width="8.7265625" style="2"/>
    <col min="4348" max="4348" width="4.08984375" style="2" customWidth="1"/>
    <col min="4349" max="4349" width="3.90625" style="2" customWidth="1"/>
    <col min="4350" max="4350" width="24.08984375" style="2" customWidth="1"/>
    <col min="4351" max="4351" width="10.36328125" style="2" customWidth="1"/>
    <col min="4352" max="4352" width="14" style="2" customWidth="1"/>
    <col min="4353" max="4353" width="5.54296875" style="2" customWidth="1"/>
    <col min="4354" max="4354" width="4.453125" style="2" customWidth="1"/>
    <col min="4355" max="4355" width="24.08984375" style="2" customWidth="1"/>
    <col min="4356" max="4356" width="10.36328125" style="2" customWidth="1"/>
    <col min="4357" max="4357" width="13.453125" style="2" customWidth="1"/>
    <col min="4358" max="4603" width="8.7265625" style="2"/>
    <col min="4604" max="4604" width="4.08984375" style="2" customWidth="1"/>
    <col min="4605" max="4605" width="3.90625" style="2" customWidth="1"/>
    <col min="4606" max="4606" width="24.08984375" style="2" customWidth="1"/>
    <col min="4607" max="4607" width="10.36328125" style="2" customWidth="1"/>
    <col min="4608" max="4608" width="14" style="2" customWidth="1"/>
    <col min="4609" max="4609" width="5.54296875" style="2" customWidth="1"/>
    <col min="4610" max="4610" width="4.453125" style="2" customWidth="1"/>
    <col min="4611" max="4611" width="24.08984375" style="2" customWidth="1"/>
    <col min="4612" max="4612" width="10.36328125" style="2" customWidth="1"/>
    <col min="4613" max="4613" width="13.453125" style="2" customWidth="1"/>
    <col min="4614" max="4859" width="8.7265625" style="2"/>
    <col min="4860" max="4860" width="4.08984375" style="2" customWidth="1"/>
    <col min="4861" max="4861" width="3.90625" style="2" customWidth="1"/>
    <col min="4862" max="4862" width="24.08984375" style="2" customWidth="1"/>
    <col min="4863" max="4863" width="10.36328125" style="2" customWidth="1"/>
    <col min="4864" max="4864" width="14" style="2" customWidth="1"/>
    <col min="4865" max="4865" width="5.54296875" style="2" customWidth="1"/>
    <col min="4866" max="4866" width="4.453125" style="2" customWidth="1"/>
    <col min="4867" max="4867" width="24.08984375" style="2" customWidth="1"/>
    <col min="4868" max="4868" width="10.36328125" style="2" customWidth="1"/>
    <col min="4869" max="4869" width="13.453125" style="2" customWidth="1"/>
    <col min="4870" max="5115" width="8.7265625" style="2"/>
    <col min="5116" max="5116" width="4.08984375" style="2" customWidth="1"/>
    <col min="5117" max="5117" width="3.90625" style="2" customWidth="1"/>
    <col min="5118" max="5118" width="24.08984375" style="2" customWidth="1"/>
    <col min="5119" max="5119" width="10.36328125" style="2" customWidth="1"/>
    <col min="5120" max="5120" width="14" style="2" customWidth="1"/>
    <col min="5121" max="5121" width="5.54296875" style="2" customWidth="1"/>
    <col min="5122" max="5122" width="4.453125" style="2" customWidth="1"/>
    <col min="5123" max="5123" width="24.08984375" style="2" customWidth="1"/>
    <col min="5124" max="5124" width="10.36328125" style="2" customWidth="1"/>
    <col min="5125" max="5125" width="13.453125" style="2" customWidth="1"/>
    <col min="5126" max="5371" width="8.7265625" style="2"/>
    <col min="5372" max="5372" width="4.08984375" style="2" customWidth="1"/>
    <col min="5373" max="5373" width="3.90625" style="2" customWidth="1"/>
    <col min="5374" max="5374" width="24.08984375" style="2" customWidth="1"/>
    <col min="5375" max="5375" width="10.36328125" style="2" customWidth="1"/>
    <col min="5376" max="5376" width="14" style="2" customWidth="1"/>
    <col min="5377" max="5377" width="5.54296875" style="2" customWidth="1"/>
    <col min="5378" max="5378" width="4.453125" style="2" customWidth="1"/>
    <col min="5379" max="5379" width="24.08984375" style="2" customWidth="1"/>
    <col min="5380" max="5380" width="10.36328125" style="2" customWidth="1"/>
    <col min="5381" max="5381" width="13.453125" style="2" customWidth="1"/>
    <col min="5382" max="5627" width="8.7265625" style="2"/>
    <col min="5628" max="5628" width="4.08984375" style="2" customWidth="1"/>
    <col min="5629" max="5629" width="3.90625" style="2" customWidth="1"/>
    <col min="5630" max="5630" width="24.08984375" style="2" customWidth="1"/>
    <col min="5631" max="5631" width="10.36328125" style="2" customWidth="1"/>
    <col min="5632" max="5632" width="14" style="2" customWidth="1"/>
    <col min="5633" max="5633" width="5.54296875" style="2" customWidth="1"/>
    <col min="5634" max="5634" width="4.453125" style="2" customWidth="1"/>
    <col min="5635" max="5635" width="24.08984375" style="2" customWidth="1"/>
    <col min="5636" max="5636" width="10.36328125" style="2" customWidth="1"/>
    <col min="5637" max="5637" width="13.453125" style="2" customWidth="1"/>
    <col min="5638" max="5883" width="8.7265625" style="2"/>
    <col min="5884" max="5884" width="4.08984375" style="2" customWidth="1"/>
    <col min="5885" max="5885" width="3.90625" style="2" customWidth="1"/>
    <col min="5886" max="5886" width="24.08984375" style="2" customWidth="1"/>
    <col min="5887" max="5887" width="10.36328125" style="2" customWidth="1"/>
    <col min="5888" max="5888" width="14" style="2" customWidth="1"/>
    <col min="5889" max="5889" width="5.54296875" style="2" customWidth="1"/>
    <col min="5890" max="5890" width="4.453125" style="2" customWidth="1"/>
    <col min="5891" max="5891" width="24.08984375" style="2" customWidth="1"/>
    <col min="5892" max="5892" width="10.36328125" style="2" customWidth="1"/>
    <col min="5893" max="5893" width="13.453125" style="2" customWidth="1"/>
    <col min="5894" max="6139" width="8.7265625" style="2"/>
    <col min="6140" max="6140" width="4.08984375" style="2" customWidth="1"/>
    <col min="6141" max="6141" width="3.90625" style="2" customWidth="1"/>
    <col min="6142" max="6142" width="24.08984375" style="2" customWidth="1"/>
    <col min="6143" max="6143" width="10.36328125" style="2" customWidth="1"/>
    <col min="6144" max="6144" width="14" style="2" customWidth="1"/>
    <col min="6145" max="6145" width="5.54296875" style="2" customWidth="1"/>
    <col min="6146" max="6146" width="4.453125" style="2" customWidth="1"/>
    <col min="6147" max="6147" width="24.08984375" style="2" customWidth="1"/>
    <col min="6148" max="6148" width="10.36328125" style="2" customWidth="1"/>
    <col min="6149" max="6149" width="13.453125" style="2" customWidth="1"/>
    <col min="6150" max="6395" width="8.7265625" style="2"/>
    <col min="6396" max="6396" width="4.08984375" style="2" customWidth="1"/>
    <col min="6397" max="6397" width="3.90625" style="2" customWidth="1"/>
    <col min="6398" max="6398" width="24.08984375" style="2" customWidth="1"/>
    <col min="6399" max="6399" width="10.36328125" style="2" customWidth="1"/>
    <col min="6400" max="6400" width="14" style="2" customWidth="1"/>
    <col min="6401" max="6401" width="5.54296875" style="2" customWidth="1"/>
    <col min="6402" max="6402" width="4.453125" style="2" customWidth="1"/>
    <col min="6403" max="6403" width="24.08984375" style="2" customWidth="1"/>
    <col min="6404" max="6404" width="10.36328125" style="2" customWidth="1"/>
    <col min="6405" max="6405" width="13.453125" style="2" customWidth="1"/>
    <col min="6406" max="6651" width="8.7265625" style="2"/>
    <col min="6652" max="6652" width="4.08984375" style="2" customWidth="1"/>
    <col min="6653" max="6653" width="3.90625" style="2" customWidth="1"/>
    <col min="6654" max="6654" width="24.08984375" style="2" customWidth="1"/>
    <col min="6655" max="6655" width="10.36328125" style="2" customWidth="1"/>
    <col min="6656" max="6656" width="14" style="2" customWidth="1"/>
    <col min="6657" max="6657" width="5.54296875" style="2" customWidth="1"/>
    <col min="6658" max="6658" width="4.453125" style="2" customWidth="1"/>
    <col min="6659" max="6659" width="24.08984375" style="2" customWidth="1"/>
    <col min="6660" max="6660" width="10.36328125" style="2" customWidth="1"/>
    <col min="6661" max="6661" width="13.453125" style="2" customWidth="1"/>
    <col min="6662" max="6907" width="8.7265625" style="2"/>
    <col min="6908" max="6908" width="4.08984375" style="2" customWidth="1"/>
    <col min="6909" max="6909" width="3.90625" style="2" customWidth="1"/>
    <col min="6910" max="6910" width="24.08984375" style="2" customWidth="1"/>
    <col min="6911" max="6911" width="10.36328125" style="2" customWidth="1"/>
    <col min="6912" max="6912" width="14" style="2" customWidth="1"/>
    <col min="6913" max="6913" width="5.54296875" style="2" customWidth="1"/>
    <col min="6914" max="6914" width="4.453125" style="2" customWidth="1"/>
    <col min="6915" max="6915" width="24.08984375" style="2" customWidth="1"/>
    <col min="6916" max="6916" width="10.36328125" style="2" customWidth="1"/>
    <col min="6917" max="6917" width="13.453125" style="2" customWidth="1"/>
    <col min="6918" max="7163" width="8.7265625" style="2"/>
    <col min="7164" max="7164" width="4.08984375" style="2" customWidth="1"/>
    <col min="7165" max="7165" width="3.90625" style="2" customWidth="1"/>
    <col min="7166" max="7166" width="24.08984375" style="2" customWidth="1"/>
    <col min="7167" max="7167" width="10.36328125" style="2" customWidth="1"/>
    <col min="7168" max="7168" width="14" style="2" customWidth="1"/>
    <col min="7169" max="7169" width="5.54296875" style="2" customWidth="1"/>
    <col min="7170" max="7170" width="4.453125" style="2" customWidth="1"/>
    <col min="7171" max="7171" width="24.08984375" style="2" customWidth="1"/>
    <col min="7172" max="7172" width="10.36328125" style="2" customWidth="1"/>
    <col min="7173" max="7173" width="13.453125" style="2" customWidth="1"/>
    <col min="7174" max="7419" width="8.7265625" style="2"/>
    <col min="7420" max="7420" width="4.08984375" style="2" customWidth="1"/>
    <col min="7421" max="7421" width="3.90625" style="2" customWidth="1"/>
    <col min="7422" max="7422" width="24.08984375" style="2" customWidth="1"/>
    <col min="7423" max="7423" width="10.36328125" style="2" customWidth="1"/>
    <col min="7424" max="7424" width="14" style="2" customWidth="1"/>
    <col min="7425" max="7425" width="5.54296875" style="2" customWidth="1"/>
    <col min="7426" max="7426" width="4.453125" style="2" customWidth="1"/>
    <col min="7427" max="7427" width="24.08984375" style="2" customWidth="1"/>
    <col min="7428" max="7428" width="10.36328125" style="2" customWidth="1"/>
    <col min="7429" max="7429" width="13.453125" style="2" customWidth="1"/>
    <col min="7430" max="7675" width="8.7265625" style="2"/>
    <col min="7676" max="7676" width="4.08984375" style="2" customWidth="1"/>
    <col min="7677" max="7677" width="3.90625" style="2" customWidth="1"/>
    <col min="7678" max="7678" width="24.08984375" style="2" customWidth="1"/>
    <col min="7679" max="7679" width="10.36328125" style="2" customWidth="1"/>
    <col min="7680" max="7680" width="14" style="2" customWidth="1"/>
    <col min="7681" max="7681" width="5.54296875" style="2" customWidth="1"/>
    <col min="7682" max="7682" width="4.453125" style="2" customWidth="1"/>
    <col min="7683" max="7683" width="24.08984375" style="2" customWidth="1"/>
    <col min="7684" max="7684" width="10.36328125" style="2" customWidth="1"/>
    <col min="7685" max="7685" width="13.453125" style="2" customWidth="1"/>
    <col min="7686" max="7931" width="8.7265625" style="2"/>
    <col min="7932" max="7932" width="4.08984375" style="2" customWidth="1"/>
    <col min="7933" max="7933" width="3.90625" style="2" customWidth="1"/>
    <col min="7934" max="7934" width="24.08984375" style="2" customWidth="1"/>
    <col min="7935" max="7935" width="10.36328125" style="2" customWidth="1"/>
    <col min="7936" max="7936" width="14" style="2" customWidth="1"/>
    <col min="7937" max="7937" width="5.54296875" style="2" customWidth="1"/>
    <col min="7938" max="7938" width="4.453125" style="2" customWidth="1"/>
    <col min="7939" max="7939" width="24.08984375" style="2" customWidth="1"/>
    <col min="7940" max="7940" width="10.36328125" style="2" customWidth="1"/>
    <col min="7941" max="7941" width="13.453125" style="2" customWidth="1"/>
    <col min="7942" max="8187" width="8.7265625" style="2"/>
    <col min="8188" max="8188" width="4.08984375" style="2" customWidth="1"/>
    <col min="8189" max="8189" width="3.90625" style="2" customWidth="1"/>
    <col min="8190" max="8190" width="24.08984375" style="2" customWidth="1"/>
    <col min="8191" max="8191" width="10.36328125" style="2" customWidth="1"/>
    <col min="8192" max="8192" width="14" style="2" customWidth="1"/>
    <col min="8193" max="8193" width="5.54296875" style="2" customWidth="1"/>
    <col min="8194" max="8194" width="4.453125" style="2" customWidth="1"/>
    <col min="8195" max="8195" width="24.08984375" style="2" customWidth="1"/>
    <col min="8196" max="8196" width="10.36328125" style="2" customWidth="1"/>
    <col min="8197" max="8197" width="13.453125" style="2" customWidth="1"/>
    <col min="8198" max="8443" width="8.7265625" style="2"/>
    <col min="8444" max="8444" width="4.08984375" style="2" customWidth="1"/>
    <col min="8445" max="8445" width="3.90625" style="2" customWidth="1"/>
    <col min="8446" max="8446" width="24.08984375" style="2" customWidth="1"/>
    <col min="8447" max="8447" width="10.36328125" style="2" customWidth="1"/>
    <col min="8448" max="8448" width="14" style="2" customWidth="1"/>
    <col min="8449" max="8449" width="5.54296875" style="2" customWidth="1"/>
    <col min="8450" max="8450" width="4.453125" style="2" customWidth="1"/>
    <col min="8451" max="8451" width="24.08984375" style="2" customWidth="1"/>
    <col min="8452" max="8452" width="10.36328125" style="2" customWidth="1"/>
    <col min="8453" max="8453" width="13.453125" style="2" customWidth="1"/>
    <col min="8454" max="8699" width="8.7265625" style="2"/>
    <col min="8700" max="8700" width="4.08984375" style="2" customWidth="1"/>
    <col min="8701" max="8701" width="3.90625" style="2" customWidth="1"/>
    <col min="8702" max="8702" width="24.08984375" style="2" customWidth="1"/>
    <col min="8703" max="8703" width="10.36328125" style="2" customWidth="1"/>
    <col min="8704" max="8704" width="14" style="2" customWidth="1"/>
    <col min="8705" max="8705" width="5.54296875" style="2" customWidth="1"/>
    <col min="8706" max="8706" width="4.453125" style="2" customWidth="1"/>
    <col min="8707" max="8707" width="24.08984375" style="2" customWidth="1"/>
    <col min="8708" max="8708" width="10.36328125" style="2" customWidth="1"/>
    <col min="8709" max="8709" width="13.453125" style="2" customWidth="1"/>
    <col min="8710" max="8955" width="8.7265625" style="2"/>
    <col min="8956" max="8956" width="4.08984375" style="2" customWidth="1"/>
    <col min="8957" max="8957" width="3.90625" style="2" customWidth="1"/>
    <col min="8958" max="8958" width="24.08984375" style="2" customWidth="1"/>
    <col min="8959" max="8959" width="10.36328125" style="2" customWidth="1"/>
    <col min="8960" max="8960" width="14" style="2" customWidth="1"/>
    <col min="8961" max="8961" width="5.54296875" style="2" customWidth="1"/>
    <col min="8962" max="8962" width="4.453125" style="2" customWidth="1"/>
    <col min="8963" max="8963" width="24.08984375" style="2" customWidth="1"/>
    <col min="8964" max="8964" width="10.36328125" style="2" customWidth="1"/>
    <col min="8965" max="8965" width="13.453125" style="2" customWidth="1"/>
    <col min="8966" max="9211" width="8.7265625" style="2"/>
    <col min="9212" max="9212" width="4.08984375" style="2" customWidth="1"/>
    <col min="9213" max="9213" width="3.90625" style="2" customWidth="1"/>
    <col min="9214" max="9214" width="24.08984375" style="2" customWidth="1"/>
    <col min="9215" max="9215" width="10.36328125" style="2" customWidth="1"/>
    <col min="9216" max="9216" width="14" style="2" customWidth="1"/>
    <col min="9217" max="9217" width="5.54296875" style="2" customWidth="1"/>
    <col min="9218" max="9218" width="4.453125" style="2" customWidth="1"/>
    <col min="9219" max="9219" width="24.08984375" style="2" customWidth="1"/>
    <col min="9220" max="9220" width="10.36328125" style="2" customWidth="1"/>
    <col min="9221" max="9221" width="13.453125" style="2" customWidth="1"/>
    <col min="9222" max="9467" width="8.7265625" style="2"/>
    <col min="9468" max="9468" width="4.08984375" style="2" customWidth="1"/>
    <col min="9469" max="9469" width="3.90625" style="2" customWidth="1"/>
    <col min="9470" max="9470" width="24.08984375" style="2" customWidth="1"/>
    <col min="9471" max="9471" width="10.36328125" style="2" customWidth="1"/>
    <col min="9472" max="9472" width="14" style="2" customWidth="1"/>
    <col min="9473" max="9473" width="5.54296875" style="2" customWidth="1"/>
    <col min="9474" max="9474" width="4.453125" style="2" customWidth="1"/>
    <col min="9475" max="9475" width="24.08984375" style="2" customWidth="1"/>
    <col min="9476" max="9476" width="10.36328125" style="2" customWidth="1"/>
    <col min="9477" max="9477" width="13.453125" style="2" customWidth="1"/>
    <col min="9478" max="9723" width="8.7265625" style="2"/>
    <col min="9724" max="9724" width="4.08984375" style="2" customWidth="1"/>
    <col min="9725" max="9725" width="3.90625" style="2" customWidth="1"/>
    <col min="9726" max="9726" width="24.08984375" style="2" customWidth="1"/>
    <col min="9727" max="9727" width="10.36328125" style="2" customWidth="1"/>
    <col min="9728" max="9728" width="14" style="2" customWidth="1"/>
    <col min="9729" max="9729" width="5.54296875" style="2" customWidth="1"/>
    <col min="9730" max="9730" width="4.453125" style="2" customWidth="1"/>
    <col min="9731" max="9731" width="24.08984375" style="2" customWidth="1"/>
    <col min="9732" max="9732" width="10.36328125" style="2" customWidth="1"/>
    <col min="9733" max="9733" width="13.453125" style="2" customWidth="1"/>
    <col min="9734" max="9979" width="8.7265625" style="2"/>
    <col min="9980" max="9980" width="4.08984375" style="2" customWidth="1"/>
    <col min="9981" max="9981" width="3.90625" style="2" customWidth="1"/>
    <col min="9982" max="9982" width="24.08984375" style="2" customWidth="1"/>
    <col min="9983" max="9983" width="10.36328125" style="2" customWidth="1"/>
    <col min="9984" max="9984" width="14" style="2" customWidth="1"/>
    <col min="9985" max="9985" width="5.54296875" style="2" customWidth="1"/>
    <col min="9986" max="9986" width="4.453125" style="2" customWidth="1"/>
    <col min="9987" max="9987" width="24.08984375" style="2" customWidth="1"/>
    <col min="9988" max="9988" width="10.36328125" style="2" customWidth="1"/>
    <col min="9989" max="9989" width="13.453125" style="2" customWidth="1"/>
    <col min="9990" max="10235" width="8.7265625" style="2"/>
    <col min="10236" max="10236" width="4.08984375" style="2" customWidth="1"/>
    <col min="10237" max="10237" width="3.90625" style="2" customWidth="1"/>
    <col min="10238" max="10238" width="24.08984375" style="2" customWidth="1"/>
    <col min="10239" max="10239" width="10.36328125" style="2" customWidth="1"/>
    <col min="10240" max="10240" width="14" style="2" customWidth="1"/>
    <col min="10241" max="10241" width="5.54296875" style="2" customWidth="1"/>
    <col min="10242" max="10242" width="4.453125" style="2" customWidth="1"/>
    <col min="10243" max="10243" width="24.08984375" style="2" customWidth="1"/>
    <col min="10244" max="10244" width="10.36328125" style="2" customWidth="1"/>
    <col min="10245" max="10245" width="13.453125" style="2" customWidth="1"/>
    <col min="10246" max="10491" width="8.7265625" style="2"/>
    <col min="10492" max="10492" width="4.08984375" style="2" customWidth="1"/>
    <col min="10493" max="10493" width="3.90625" style="2" customWidth="1"/>
    <col min="10494" max="10494" width="24.08984375" style="2" customWidth="1"/>
    <col min="10495" max="10495" width="10.36328125" style="2" customWidth="1"/>
    <col min="10496" max="10496" width="14" style="2" customWidth="1"/>
    <col min="10497" max="10497" width="5.54296875" style="2" customWidth="1"/>
    <col min="10498" max="10498" width="4.453125" style="2" customWidth="1"/>
    <col min="10499" max="10499" width="24.08984375" style="2" customWidth="1"/>
    <col min="10500" max="10500" width="10.36328125" style="2" customWidth="1"/>
    <col min="10501" max="10501" width="13.453125" style="2" customWidth="1"/>
    <col min="10502" max="10747" width="8.7265625" style="2"/>
    <col min="10748" max="10748" width="4.08984375" style="2" customWidth="1"/>
    <col min="10749" max="10749" width="3.90625" style="2" customWidth="1"/>
    <col min="10750" max="10750" width="24.08984375" style="2" customWidth="1"/>
    <col min="10751" max="10751" width="10.36328125" style="2" customWidth="1"/>
    <col min="10752" max="10752" width="14" style="2" customWidth="1"/>
    <col min="10753" max="10753" width="5.54296875" style="2" customWidth="1"/>
    <col min="10754" max="10754" width="4.453125" style="2" customWidth="1"/>
    <col min="10755" max="10755" width="24.08984375" style="2" customWidth="1"/>
    <col min="10756" max="10756" width="10.36328125" style="2" customWidth="1"/>
    <col min="10757" max="10757" width="13.453125" style="2" customWidth="1"/>
    <col min="10758" max="11003" width="8.7265625" style="2"/>
    <col min="11004" max="11004" width="4.08984375" style="2" customWidth="1"/>
    <col min="11005" max="11005" width="3.90625" style="2" customWidth="1"/>
    <col min="11006" max="11006" width="24.08984375" style="2" customWidth="1"/>
    <col min="11007" max="11007" width="10.36328125" style="2" customWidth="1"/>
    <col min="11008" max="11008" width="14" style="2" customWidth="1"/>
    <col min="11009" max="11009" width="5.54296875" style="2" customWidth="1"/>
    <col min="11010" max="11010" width="4.453125" style="2" customWidth="1"/>
    <col min="11011" max="11011" width="24.08984375" style="2" customWidth="1"/>
    <col min="11012" max="11012" width="10.36328125" style="2" customWidth="1"/>
    <col min="11013" max="11013" width="13.453125" style="2" customWidth="1"/>
    <col min="11014" max="11259" width="8.7265625" style="2"/>
    <col min="11260" max="11260" width="4.08984375" style="2" customWidth="1"/>
    <col min="11261" max="11261" width="3.90625" style="2" customWidth="1"/>
    <col min="11262" max="11262" width="24.08984375" style="2" customWidth="1"/>
    <col min="11263" max="11263" width="10.36328125" style="2" customWidth="1"/>
    <col min="11264" max="11264" width="14" style="2" customWidth="1"/>
    <col min="11265" max="11265" width="5.54296875" style="2" customWidth="1"/>
    <col min="11266" max="11266" width="4.453125" style="2" customWidth="1"/>
    <col min="11267" max="11267" width="24.08984375" style="2" customWidth="1"/>
    <col min="11268" max="11268" width="10.36328125" style="2" customWidth="1"/>
    <col min="11269" max="11269" width="13.453125" style="2" customWidth="1"/>
    <col min="11270" max="11515" width="8.7265625" style="2"/>
    <col min="11516" max="11516" width="4.08984375" style="2" customWidth="1"/>
    <col min="11517" max="11517" width="3.90625" style="2" customWidth="1"/>
    <col min="11518" max="11518" width="24.08984375" style="2" customWidth="1"/>
    <col min="11519" max="11519" width="10.36328125" style="2" customWidth="1"/>
    <col min="11520" max="11520" width="14" style="2" customWidth="1"/>
    <col min="11521" max="11521" width="5.54296875" style="2" customWidth="1"/>
    <col min="11522" max="11522" width="4.453125" style="2" customWidth="1"/>
    <col min="11523" max="11523" width="24.08984375" style="2" customWidth="1"/>
    <col min="11524" max="11524" width="10.36328125" style="2" customWidth="1"/>
    <col min="11525" max="11525" width="13.453125" style="2" customWidth="1"/>
    <col min="11526" max="11771" width="8.7265625" style="2"/>
    <col min="11772" max="11772" width="4.08984375" style="2" customWidth="1"/>
    <col min="11773" max="11773" width="3.90625" style="2" customWidth="1"/>
    <col min="11774" max="11774" width="24.08984375" style="2" customWidth="1"/>
    <col min="11775" max="11775" width="10.36328125" style="2" customWidth="1"/>
    <col min="11776" max="11776" width="14" style="2" customWidth="1"/>
    <col min="11777" max="11777" width="5.54296875" style="2" customWidth="1"/>
    <col min="11778" max="11778" width="4.453125" style="2" customWidth="1"/>
    <col min="11779" max="11779" width="24.08984375" style="2" customWidth="1"/>
    <col min="11780" max="11780" width="10.36328125" style="2" customWidth="1"/>
    <col min="11781" max="11781" width="13.453125" style="2" customWidth="1"/>
    <col min="11782" max="12027" width="8.7265625" style="2"/>
    <col min="12028" max="12028" width="4.08984375" style="2" customWidth="1"/>
    <col min="12029" max="12029" width="3.90625" style="2" customWidth="1"/>
    <col min="12030" max="12030" width="24.08984375" style="2" customWidth="1"/>
    <col min="12031" max="12031" width="10.36328125" style="2" customWidth="1"/>
    <col min="12032" max="12032" width="14" style="2" customWidth="1"/>
    <col min="12033" max="12033" width="5.54296875" style="2" customWidth="1"/>
    <col min="12034" max="12034" width="4.453125" style="2" customWidth="1"/>
    <col min="12035" max="12035" width="24.08984375" style="2" customWidth="1"/>
    <col min="12036" max="12036" width="10.36328125" style="2" customWidth="1"/>
    <col min="12037" max="12037" width="13.453125" style="2" customWidth="1"/>
    <col min="12038" max="12283" width="8.7265625" style="2"/>
    <col min="12284" max="12284" width="4.08984375" style="2" customWidth="1"/>
    <col min="12285" max="12285" width="3.90625" style="2" customWidth="1"/>
    <col min="12286" max="12286" width="24.08984375" style="2" customWidth="1"/>
    <col min="12287" max="12287" width="10.36328125" style="2" customWidth="1"/>
    <col min="12288" max="12288" width="14" style="2" customWidth="1"/>
    <col min="12289" max="12289" width="5.54296875" style="2" customWidth="1"/>
    <col min="12290" max="12290" width="4.453125" style="2" customWidth="1"/>
    <col min="12291" max="12291" width="24.08984375" style="2" customWidth="1"/>
    <col min="12292" max="12292" width="10.36328125" style="2" customWidth="1"/>
    <col min="12293" max="12293" width="13.453125" style="2" customWidth="1"/>
    <col min="12294" max="12539" width="8.7265625" style="2"/>
    <col min="12540" max="12540" width="4.08984375" style="2" customWidth="1"/>
    <col min="12541" max="12541" width="3.90625" style="2" customWidth="1"/>
    <col min="12542" max="12542" width="24.08984375" style="2" customWidth="1"/>
    <col min="12543" max="12543" width="10.36328125" style="2" customWidth="1"/>
    <col min="12544" max="12544" width="14" style="2" customWidth="1"/>
    <col min="12545" max="12545" width="5.54296875" style="2" customWidth="1"/>
    <col min="12546" max="12546" width="4.453125" style="2" customWidth="1"/>
    <col min="12547" max="12547" width="24.08984375" style="2" customWidth="1"/>
    <col min="12548" max="12548" width="10.36328125" style="2" customWidth="1"/>
    <col min="12549" max="12549" width="13.453125" style="2" customWidth="1"/>
    <col min="12550" max="12795" width="8.7265625" style="2"/>
    <col min="12796" max="12796" width="4.08984375" style="2" customWidth="1"/>
    <col min="12797" max="12797" width="3.90625" style="2" customWidth="1"/>
    <col min="12798" max="12798" width="24.08984375" style="2" customWidth="1"/>
    <col min="12799" max="12799" width="10.36328125" style="2" customWidth="1"/>
    <col min="12800" max="12800" width="14" style="2" customWidth="1"/>
    <col min="12801" max="12801" width="5.54296875" style="2" customWidth="1"/>
    <col min="12802" max="12802" width="4.453125" style="2" customWidth="1"/>
    <col min="12803" max="12803" width="24.08984375" style="2" customWidth="1"/>
    <col min="12804" max="12804" width="10.36328125" style="2" customWidth="1"/>
    <col min="12805" max="12805" width="13.453125" style="2" customWidth="1"/>
    <col min="12806" max="13051" width="8.7265625" style="2"/>
    <col min="13052" max="13052" width="4.08984375" style="2" customWidth="1"/>
    <col min="13053" max="13053" width="3.90625" style="2" customWidth="1"/>
    <col min="13054" max="13054" width="24.08984375" style="2" customWidth="1"/>
    <col min="13055" max="13055" width="10.36328125" style="2" customWidth="1"/>
    <col min="13056" max="13056" width="14" style="2" customWidth="1"/>
    <col min="13057" max="13057" width="5.54296875" style="2" customWidth="1"/>
    <col min="13058" max="13058" width="4.453125" style="2" customWidth="1"/>
    <col min="13059" max="13059" width="24.08984375" style="2" customWidth="1"/>
    <col min="13060" max="13060" width="10.36328125" style="2" customWidth="1"/>
    <col min="13061" max="13061" width="13.453125" style="2" customWidth="1"/>
    <col min="13062" max="13307" width="8.7265625" style="2"/>
    <col min="13308" max="13308" width="4.08984375" style="2" customWidth="1"/>
    <col min="13309" max="13309" width="3.90625" style="2" customWidth="1"/>
    <col min="13310" max="13310" width="24.08984375" style="2" customWidth="1"/>
    <col min="13311" max="13311" width="10.36328125" style="2" customWidth="1"/>
    <col min="13312" max="13312" width="14" style="2" customWidth="1"/>
    <col min="13313" max="13313" width="5.54296875" style="2" customWidth="1"/>
    <col min="13314" max="13314" width="4.453125" style="2" customWidth="1"/>
    <col min="13315" max="13315" width="24.08984375" style="2" customWidth="1"/>
    <col min="13316" max="13316" width="10.36328125" style="2" customWidth="1"/>
    <col min="13317" max="13317" width="13.453125" style="2" customWidth="1"/>
    <col min="13318" max="13563" width="8.7265625" style="2"/>
    <col min="13564" max="13564" width="4.08984375" style="2" customWidth="1"/>
    <col min="13565" max="13565" width="3.90625" style="2" customWidth="1"/>
    <col min="13566" max="13566" width="24.08984375" style="2" customWidth="1"/>
    <col min="13567" max="13567" width="10.36328125" style="2" customWidth="1"/>
    <col min="13568" max="13568" width="14" style="2" customWidth="1"/>
    <col min="13569" max="13569" width="5.54296875" style="2" customWidth="1"/>
    <col min="13570" max="13570" width="4.453125" style="2" customWidth="1"/>
    <col min="13571" max="13571" width="24.08984375" style="2" customWidth="1"/>
    <col min="13572" max="13572" width="10.36328125" style="2" customWidth="1"/>
    <col min="13573" max="13573" width="13.453125" style="2" customWidth="1"/>
    <col min="13574" max="13819" width="8.7265625" style="2"/>
    <col min="13820" max="13820" width="4.08984375" style="2" customWidth="1"/>
    <col min="13821" max="13821" width="3.90625" style="2" customWidth="1"/>
    <col min="13822" max="13822" width="24.08984375" style="2" customWidth="1"/>
    <col min="13823" max="13823" width="10.36328125" style="2" customWidth="1"/>
    <col min="13824" max="13824" width="14" style="2" customWidth="1"/>
    <col min="13825" max="13825" width="5.54296875" style="2" customWidth="1"/>
    <col min="13826" max="13826" width="4.453125" style="2" customWidth="1"/>
    <col min="13827" max="13827" width="24.08984375" style="2" customWidth="1"/>
    <col min="13828" max="13828" width="10.36328125" style="2" customWidth="1"/>
    <col min="13829" max="13829" width="13.453125" style="2" customWidth="1"/>
    <col min="13830" max="14075" width="8.7265625" style="2"/>
    <col min="14076" max="14076" width="4.08984375" style="2" customWidth="1"/>
    <col min="14077" max="14077" width="3.90625" style="2" customWidth="1"/>
    <col min="14078" max="14078" width="24.08984375" style="2" customWidth="1"/>
    <col min="14079" max="14079" width="10.36328125" style="2" customWidth="1"/>
    <col min="14080" max="14080" width="14" style="2" customWidth="1"/>
    <col min="14081" max="14081" width="5.54296875" style="2" customWidth="1"/>
    <col min="14082" max="14082" width="4.453125" style="2" customWidth="1"/>
    <col min="14083" max="14083" width="24.08984375" style="2" customWidth="1"/>
    <col min="14084" max="14084" width="10.36328125" style="2" customWidth="1"/>
    <col min="14085" max="14085" width="13.453125" style="2" customWidth="1"/>
    <col min="14086" max="14331" width="8.7265625" style="2"/>
    <col min="14332" max="14332" width="4.08984375" style="2" customWidth="1"/>
    <col min="14333" max="14333" width="3.90625" style="2" customWidth="1"/>
    <col min="14334" max="14334" width="24.08984375" style="2" customWidth="1"/>
    <col min="14335" max="14335" width="10.36328125" style="2" customWidth="1"/>
    <col min="14336" max="14336" width="14" style="2" customWidth="1"/>
    <col min="14337" max="14337" width="5.54296875" style="2" customWidth="1"/>
    <col min="14338" max="14338" width="4.453125" style="2" customWidth="1"/>
    <col min="14339" max="14339" width="24.08984375" style="2" customWidth="1"/>
    <col min="14340" max="14340" width="10.36328125" style="2" customWidth="1"/>
    <col min="14341" max="14341" width="13.453125" style="2" customWidth="1"/>
    <col min="14342" max="14587" width="8.7265625" style="2"/>
    <col min="14588" max="14588" width="4.08984375" style="2" customWidth="1"/>
    <col min="14589" max="14589" width="3.90625" style="2" customWidth="1"/>
    <col min="14590" max="14590" width="24.08984375" style="2" customWidth="1"/>
    <col min="14591" max="14591" width="10.36328125" style="2" customWidth="1"/>
    <col min="14592" max="14592" width="14" style="2" customWidth="1"/>
    <col min="14593" max="14593" width="5.54296875" style="2" customWidth="1"/>
    <col min="14594" max="14594" width="4.453125" style="2" customWidth="1"/>
    <col min="14595" max="14595" width="24.08984375" style="2" customWidth="1"/>
    <col min="14596" max="14596" width="10.36328125" style="2" customWidth="1"/>
    <col min="14597" max="14597" width="13.453125" style="2" customWidth="1"/>
    <col min="14598" max="14843" width="8.7265625" style="2"/>
    <col min="14844" max="14844" width="4.08984375" style="2" customWidth="1"/>
    <col min="14845" max="14845" width="3.90625" style="2" customWidth="1"/>
    <col min="14846" max="14846" width="24.08984375" style="2" customWidth="1"/>
    <col min="14847" max="14847" width="10.36328125" style="2" customWidth="1"/>
    <col min="14848" max="14848" width="14" style="2" customWidth="1"/>
    <col min="14849" max="14849" width="5.54296875" style="2" customWidth="1"/>
    <col min="14850" max="14850" width="4.453125" style="2" customWidth="1"/>
    <col min="14851" max="14851" width="24.08984375" style="2" customWidth="1"/>
    <col min="14852" max="14852" width="10.36328125" style="2" customWidth="1"/>
    <col min="14853" max="14853" width="13.453125" style="2" customWidth="1"/>
    <col min="14854" max="15099" width="8.7265625" style="2"/>
    <col min="15100" max="15100" width="4.08984375" style="2" customWidth="1"/>
    <col min="15101" max="15101" width="3.90625" style="2" customWidth="1"/>
    <col min="15102" max="15102" width="24.08984375" style="2" customWidth="1"/>
    <col min="15103" max="15103" width="10.36328125" style="2" customWidth="1"/>
    <col min="15104" max="15104" width="14" style="2" customWidth="1"/>
    <col min="15105" max="15105" width="5.54296875" style="2" customWidth="1"/>
    <col min="15106" max="15106" width="4.453125" style="2" customWidth="1"/>
    <col min="15107" max="15107" width="24.08984375" style="2" customWidth="1"/>
    <col min="15108" max="15108" width="10.36328125" style="2" customWidth="1"/>
    <col min="15109" max="15109" width="13.453125" style="2" customWidth="1"/>
    <col min="15110" max="15355" width="8.7265625" style="2"/>
    <col min="15356" max="15356" width="4.08984375" style="2" customWidth="1"/>
    <col min="15357" max="15357" width="3.90625" style="2" customWidth="1"/>
    <col min="15358" max="15358" width="24.08984375" style="2" customWidth="1"/>
    <col min="15359" max="15359" width="10.36328125" style="2" customWidth="1"/>
    <col min="15360" max="15360" width="14" style="2" customWidth="1"/>
    <col min="15361" max="15361" width="5.54296875" style="2" customWidth="1"/>
    <col min="15362" max="15362" width="4.453125" style="2" customWidth="1"/>
    <col min="15363" max="15363" width="24.08984375" style="2" customWidth="1"/>
    <col min="15364" max="15364" width="10.36328125" style="2" customWidth="1"/>
    <col min="15365" max="15365" width="13.453125" style="2" customWidth="1"/>
    <col min="15366" max="15611" width="8.7265625" style="2"/>
    <col min="15612" max="15612" width="4.08984375" style="2" customWidth="1"/>
    <col min="15613" max="15613" width="3.90625" style="2" customWidth="1"/>
    <col min="15614" max="15614" width="24.08984375" style="2" customWidth="1"/>
    <col min="15615" max="15615" width="10.36328125" style="2" customWidth="1"/>
    <col min="15616" max="15616" width="14" style="2" customWidth="1"/>
    <col min="15617" max="15617" width="5.54296875" style="2" customWidth="1"/>
    <col min="15618" max="15618" width="4.453125" style="2" customWidth="1"/>
    <col min="15619" max="15619" width="24.08984375" style="2" customWidth="1"/>
    <col min="15620" max="15620" width="10.36328125" style="2" customWidth="1"/>
    <col min="15621" max="15621" width="13.453125" style="2" customWidth="1"/>
    <col min="15622" max="15867" width="8.7265625" style="2"/>
    <col min="15868" max="15868" width="4.08984375" style="2" customWidth="1"/>
    <col min="15869" max="15869" width="3.90625" style="2" customWidth="1"/>
    <col min="15870" max="15870" width="24.08984375" style="2" customWidth="1"/>
    <col min="15871" max="15871" width="10.36328125" style="2" customWidth="1"/>
    <col min="15872" max="15872" width="14" style="2" customWidth="1"/>
    <col min="15873" max="15873" width="5.54296875" style="2" customWidth="1"/>
    <col min="15874" max="15874" width="4.453125" style="2" customWidth="1"/>
    <col min="15875" max="15875" width="24.08984375" style="2" customWidth="1"/>
    <col min="15876" max="15876" width="10.36328125" style="2" customWidth="1"/>
    <col min="15877" max="15877" width="13.453125" style="2" customWidth="1"/>
    <col min="15878" max="16123" width="8.7265625" style="2"/>
    <col min="16124" max="16124" width="4.08984375" style="2" customWidth="1"/>
    <col min="16125" max="16125" width="3.90625" style="2" customWidth="1"/>
    <col min="16126" max="16126" width="24.08984375" style="2" customWidth="1"/>
    <col min="16127" max="16127" width="10.36328125" style="2" customWidth="1"/>
    <col min="16128" max="16128" width="14" style="2" customWidth="1"/>
    <col min="16129" max="16129" width="5.54296875" style="2" customWidth="1"/>
    <col min="16130" max="16130" width="4.453125" style="2" customWidth="1"/>
    <col min="16131" max="16131" width="24.08984375" style="2" customWidth="1"/>
    <col min="16132" max="16132" width="10.36328125" style="2" customWidth="1"/>
    <col min="16133" max="16133" width="13.453125" style="2" customWidth="1"/>
    <col min="16134" max="16384" width="8.7265625" style="2"/>
  </cols>
  <sheetData>
    <row r="1" spans="2:9" ht="13" x14ac:dyDescent="0.3">
      <c r="B1" s="1"/>
    </row>
    <row r="2" spans="2:9" ht="13" x14ac:dyDescent="0.3">
      <c r="B2" s="1"/>
    </row>
    <row r="3" spans="2:9" x14ac:dyDescent="0.25">
      <c r="I3" s="3"/>
    </row>
    <row r="4" spans="2:9" x14ac:dyDescent="0.25">
      <c r="I4" s="3"/>
    </row>
    <row r="5" spans="2:9" x14ac:dyDescent="0.25">
      <c r="I5" s="3"/>
    </row>
    <row r="6" spans="2:9" x14ac:dyDescent="0.25">
      <c r="I6" s="3"/>
    </row>
    <row r="7" spans="2:9" ht="14" x14ac:dyDescent="0.25">
      <c r="B7" s="4" t="s">
        <v>0</v>
      </c>
      <c r="C7" s="4"/>
      <c r="D7" s="4"/>
      <c r="E7" s="4"/>
      <c r="F7" s="4"/>
      <c r="G7" s="4"/>
      <c r="H7" s="4"/>
      <c r="I7" s="4"/>
    </row>
    <row r="8" spans="2:9" ht="14" x14ac:dyDescent="0.25">
      <c r="B8" s="4" t="s">
        <v>1</v>
      </c>
      <c r="C8" s="4"/>
      <c r="D8" s="4"/>
      <c r="E8" s="4"/>
      <c r="F8" s="4"/>
      <c r="G8" s="4"/>
      <c r="H8" s="4"/>
      <c r="I8" s="4"/>
    </row>
    <row r="9" spans="2:9" ht="14" hidden="1" x14ac:dyDescent="0.25">
      <c r="B9" s="4" t="s">
        <v>2</v>
      </c>
      <c r="C9" s="4"/>
      <c r="D9" s="4"/>
      <c r="E9" s="4"/>
      <c r="F9" s="4"/>
      <c r="G9" s="4"/>
      <c r="H9" s="4"/>
      <c r="I9" s="4"/>
    </row>
    <row r="10" spans="2:9" ht="14" x14ac:dyDescent="0.25">
      <c r="B10" s="5" t="s">
        <v>3</v>
      </c>
      <c r="C10" s="5"/>
      <c r="D10" s="5"/>
      <c r="E10" s="5"/>
      <c r="F10" s="5"/>
      <c r="G10" s="5"/>
      <c r="H10" s="5"/>
      <c r="I10" s="5"/>
    </row>
    <row r="11" spans="2:9" x14ac:dyDescent="0.25">
      <c r="B11" s="6"/>
      <c r="C11" s="7"/>
      <c r="D11" s="7"/>
      <c r="E11" s="7"/>
      <c r="F11" s="6"/>
      <c r="G11" s="7"/>
      <c r="H11" s="7"/>
      <c r="I11" s="7"/>
    </row>
    <row r="12" spans="2:9" ht="18" customHeight="1" x14ac:dyDescent="0.25">
      <c r="B12" s="8" t="s">
        <v>4</v>
      </c>
      <c r="C12" s="9"/>
      <c r="D12" s="10"/>
      <c r="E12" s="11" t="s">
        <v>5</v>
      </c>
      <c r="F12" s="8" t="s">
        <v>6</v>
      </c>
      <c r="G12" s="9"/>
      <c r="H12" s="10"/>
      <c r="I12" s="12" t="s">
        <v>5</v>
      </c>
    </row>
    <row r="13" spans="2:9" x14ac:dyDescent="0.25">
      <c r="B13" s="13"/>
      <c r="C13" s="7"/>
      <c r="D13" s="7"/>
      <c r="E13" s="14"/>
      <c r="F13" s="13"/>
      <c r="G13" s="7"/>
      <c r="H13" s="7"/>
      <c r="I13" s="15"/>
    </row>
    <row r="14" spans="2:9" ht="13" x14ac:dyDescent="0.25">
      <c r="B14" s="16" t="s">
        <v>7</v>
      </c>
      <c r="C14" s="17" t="s">
        <v>8</v>
      </c>
      <c r="D14" s="18"/>
      <c r="E14" s="19"/>
      <c r="F14" s="20"/>
      <c r="G14" s="17" t="s">
        <v>9</v>
      </c>
      <c r="H14" s="18"/>
      <c r="I14" s="21"/>
    </row>
    <row r="15" spans="2:9" ht="13" x14ac:dyDescent="0.25">
      <c r="B15" s="13"/>
      <c r="C15" s="7" t="s">
        <v>10</v>
      </c>
      <c r="D15" s="22">
        <v>2005000000</v>
      </c>
      <c r="E15" s="23"/>
      <c r="F15" s="16" t="s">
        <v>7</v>
      </c>
      <c r="G15" s="7" t="s">
        <v>11</v>
      </c>
      <c r="H15" s="24">
        <v>0</v>
      </c>
      <c r="I15" s="15"/>
    </row>
    <row r="16" spans="2:9" ht="13" x14ac:dyDescent="0.25">
      <c r="B16" s="13"/>
      <c r="C16" s="25" t="s">
        <v>12</v>
      </c>
      <c r="D16" s="26">
        <v>396082496</v>
      </c>
      <c r="E16" s="23"/>
      <c r="F16" s="16"/>
      <c r="G16" s="7" t="s">
        <v>13</v>
      </c>
      <c r="H16" s="24">
        <v>4500000</v>
      </c>
      <c r="I16" s="15"/>
    </row>
    <row r="17" spans="2:12" ht="13" x14ac:dyDescent="0.25">
      <c r="B17" s="13"/>
      <c r="C17" s="27" t="s">
        <v>14</v>
      </c>
      <c r="D17" s="28">
        <f>SUM(D15:D16)</f>
        <v>2401082496</v>
      </c>
      <c r="E17" s="29"/>
      <c r="F17" s="16"/>
      <c r="G17" s="30" t="s">
        <v>15</v>
      </c>
      <c r="H17" s="31">
        <f>SUM(H15:H16)</f>
        <v>4500000</v>
      </c>
      <c r="I17" s="15"/>
    </row>
    <row r="18" spans="2:12" ht="13" x14ac:dyDescent="0.25">
      <c r="B18" s="13"/>
      <c r="C18" s="7"/>
      <c r="D18" s="7"/>
      <c r="E18" s="14"/>
      <c r="F18" s="16"/>
      <c r="G18" s="7"/>
      <c r="H18" s="32"/>
      <c r="I18" s="15"/>
    </row>
    <row r="19" spans="2:12" ht="13" x14ac:dyDescent="0.25">
      <c r="B19" s="13"/>
      <c r="C19" s="7"/>
      <c r="D19" s="7"/>
      <c r="E19" s="14"/>
      <c r="F19" s="16"/>
      <c r="G19" s="7"/>
      <c r="H19" s="32"/>
      <c r="I19" s="15"/>
    </row>
    <row r="20" spans="2:12" ht="13" x14ac:dyDescent="0.25">
      <c r="B20" s="16" t="s">
        <v>16</v>
      </c>
      <c r="C20" s="17" t="s">
        <v>17</v>
      </c>
      <c r="D20" s="33">
        <v>24200000</v>
      </c>
      <c r="E20" s="19"/>
      <c r="F20" s="16" t="s">
        <v>16</v>
      </c>
      <c r="G20" s="17" t="s">
        <v>18</v>
      </c>
      <c r="H20" s="32"/>
      <c r="I20" s="15"/>
      <c r="K20" s="34">
        <f>D20+D26+D35</f>
        <v>24200000</v>
      </c>
      <c r="L20" s="35">
        <v>82535311</v>
      </c>
    </row>
    <row r="21" spans="2:12" x14ac:dyDescent="0.25">
      <c r="B21" s="13"/>
      <c r="C21" s="7"/>
      <c r="D21" s="36"/>
      <c r="E21" s="14"/>
      <c r="F21" s="13"/>
      <c r="G21" s="7" t="s">
        <v>19</v>
      </c>
      <c r="H21" s="32">
        <v>0</v>
      </c>
      <c r="I21" s="37"/>
      <c r="L21" s="35"/>
    </row>
    <row r="22" spans="2:12" x14ac:dyDescent="0.25">
      <c r="B22" s="13"/>
      <c r="C22" s="7"/>
      <c r="D22" s="36"/>
      <c r="E22" s="14"/>
      <c r="F22" s="13"/>
      <c r="G22" s="2" t="s">
        <v>20</v>
      </c>
      <c r="H22" s="32">
        <v>0</v>
      </c>
      <c r="I22" s="15"/>
      <c r="K22" s="34"/>
      <c r="L22" s="35"/>
    </row>
    <row r="23" spans="2:12" ht="13" x14ac:dyDescent="0.25">
      <c r="B23" s="16"/>
      <c r="C23" s="17"/>
      <c r="D23" s="36"/>
      <c r="E23" s="14"/>
      <c r="F23" s="13"/>
      <c r="G23" s="7" t="s">
        <v>21</v>
      </c>
      <c r="H23" s="32">
        <v>0</v>
      </c>
      <c r="I23" s="15"/>
      <c r="L23" s="35"/>
    </row>
    <row r="24" spans="2:12" ht="13" x14ac:dyDescent="0.25">
      <c r="B24" s="13"/>
      <c r="C24" s="7"/>
      <c r="D24" s="24"/>
      <c r="E24" s="14" t="s">
        <v>22</v>
      </c>
      <c r="F24" s="13"/>
      <c r="G24" s="30" t="s">
        <v>15</v>
      </c>
      <c r="H24" s="38">
        <f>SUM(H21:H23)</f>
        <v>0</v>
      </c>
      <c r="I24" s="15"/>
      <c r="L24" s="35"/>
    </row>
    <row r="25" spans="2:12" x14ac:dyDescent="0.25">
      <c r="B25" s="13"/>
      <c r="C25" s="7"/>
      <c r="D25" s="24"/>
      <c r="E25" s="14"/>
      <c r="F25" s="13"/>
      <c r="H25" s="32"/>
      <c r="I25" s="15"/>
      <c r="J25" s="7"/>
    </row>
    <row r="26" spans="2:12" ht="13" x14ac:dyDescent="0.25">
      <c r="B26" s="13"/>
      <c r="C26" s="27"/>
      <c r="D26" s="39"/>
      <c r="E26" s="40"/>
      <c r="F26" s="13"/>
      <c r="G26" s="7"/>
      <c r="H26" s="41"/>
      <c r="I26" s="15"/>
      <c r="J26" s="7"/>
    </row>
    <row r="27" spans="2:12" ht="13" x14ac:dyDescent="0.25">
      <c r="B27" s="16" t="s">
        <v>23</v>
      </c>
      <c r="C27" s="17" t="s">
        <v>24</v>
      </c>
      <c r="D27" s="36"/>
      <c r="E27" s="42"/>
      <c r="F27" s="16" t="s">
        <v>23</v>
      </c>
      <c r="G27" s="17" t="s">
        <v>25</v>
      </c>
      <c r="H27" s="32"/>
      <c r="I27" s="15"/>
      <c r="J27" s="7"/>
    </row>
    <row r="28" spans="2:12" x14ac:dyDescent="0.25">
      <c r="B28" s="13"/>
      <c r="C28" s="7" t="s">
        <v>26</v>
      </c>
      <c r="D28" s="24">
        <v>152847</v>
      </c>
      <c r="E28" s="37"/>
      <c r="F28" s="13"/>
      <c r="G28" s="7" t="s">
        <v>27</v>
      </c>
      <c r="H28" s="24">
        <v>0</v>
      </c>
      <c r="I28" s="37"/>
      <c r="J28" s="7"/>
    </row>
    <row r="29" spans="2:12" x14ac:dyDescent="0.25">
      <c r="B29" s="13"/>
      <c r="C29" s="7" t="s">
        <v>28</v>
      </c>
      <c r="D29" s="24">
        <v>3691408</v>
      </c>
      <c r="E29" s="42"/>
      <c r="F29" s="13"/>
      <c r="G29" s="7" t="s">
        <v>29</v>
      </c>
      <c r="H29" s="24">
        <v>30569</v>
      </c>
      <c r="I29" s="37"/>
      <c r="J29" s="7"/>
    </row>
    <row r="30" spans="2:12" ht="13" x14ac:dyDescent="0.25">
      <c r="B30" s="13"/>
      <c r="C30" s="30" t="s">
        <v>15</v>
      </c>
      <c r="D30" s="43">
        <f>SUM(D28:D29)</f>
        <v>3844255</v>
      </c>
      <c r="E30" s="42"/>
      <c r="F30" s="13"/>
      <c r="G30" s="7" t="s">
        <v>30</v>
      </c>
      <c r="H30" s="24">
        <v>6500</v>
      </c>
      <c r="I30" s="37"/>
      <c r="J30" s="7"/>
    </row>
    <row r="31" spans="2:12" ht="13" x14ac:dyDescent="0.25">
      <c r="B31" s="13"/>
      <c r="C31" s="27"/>
      <c r="D31" s="44"/>
      <c r="E31" s="42"/>
      <c r="F31" s="13"/>
      <c r="G31" s="30" t="s">
        <v>15</v>
      </c>
      <c r="H31" s="31">
        <f>SUM(H28:H30)</f>
        <v>37069</v>
      </c>
      <c r="I31" s="37"/>
      <c r="J31" s="7"/>
    </row>
    <row r="32" spans="2:12" ht="13" x14ac:dyDescent="0.25">
      <c r="B32" s="13"/>
      <c r="C32" s="27"/>
      <c r="D32" s="44"/>
      <c r="E32" s="42"/>
      <c r="F32" s="45"/>
      <c r="H32" s="34"/>
      <c r="I32" s="37"/>
      <c r="J32" s="7"/>
    </row>
    <row r="33" spans="2:12" ht="13" x14ac:dyDescent="0.25">
      <c r="B33" s="13"/>
      <c r="C33" s="7"/>
      <c r="D33" s="32"/>
      <c r="E33" s="42"/>
      <c r="F33" s="16"/>
      <c r="G33" s="17"/>
      <c r="H33" s="32"/>
      <c r="I33" s="37"/>
    </row>
    <row r="34" spans="2:12" ht="13" x14ac:dyDescent="0.25">
      <c r="B34" s="16" t="s">
        <v>31</v>
      </c>
      <c r="C34" s="17" t="s">
        <v>32</v>
      </c>
      <c r="D34" s="32"/>
      <c r="E34" s="14"/>
      <c r="F34" s="16" t="s">
        <v>31</v>
      </c>
      <c r="G34" s="17" t="s">
        <v>33</v>
      </c>
      <c r="H34" s="32"/>
      <c r="I34" s="15"/>
    </row>
    <row r="35" spans="2:12" ht="13" x14ac:dyDescent="0.25">
      <c r="B35" s="13"/>
      <c r="C35" s="46" t="s">
        <v>34</v>
      </c>
      <c r="D35" s="32">
        <v>0</v>
      </c>
      <c r="E35" s="19"/>
      <c r="F35" s="13"/>
      <c r="G35" s="46" t="s">
        <v>34</v>
      </c>
      <c r="H35" s="32">
        <v>0</v>
      </c>
      <c r="I35" s="15"/>
    </row>
    <row r="36" spans="2:12" ht="13" x14ac:dyDescent="0.25">
      <c r="B36" s="13"/>
      <c r="C36" s="30" t="s">
        <v>15</v>
      </c>
      <c r="D36" s="47">
        <f>SUM(D35)</f>
        <v>0</v>
      </c>
      <c r="E36" s="42"/>
      <c r="F36" s="13"/>
      <c r="G36" s="30" t="s">
        <v>15</v>
      </c>
      <c r="H36" s="47">
        <f>SUM(H35)</f>
        <v>0</v>
      </c>
      <c r="I36" s="15"/>
    </row>
    <row r="37" spans="2:12" ht="13" x14ac:dyDescent="0.25">
      <c r="B37" s="13"/>
      <c r="C37" s="7"/>
      <c r="D37" s="48"/>
      <c r="E37" s="42"/>
      <c r="F37" s="13"/>
      <c r="G37" s="27"/>
      <c r="H37" s="39"/>
      <c r="I37" s="15"/>
      <c r="J37" s="49"/>
    </row>
    <row r="38" spans="2:12" ht="13" x14ac:dyDescent="0.25">
      <c r="B38" s="13"/>
      <c r="C38" s="7"/>
      <c r="D38" s="48"/>
      <c r="E38" s="50"/>
      <c r="F38" s="16"/>
      <c r="H38" s="34"/>
      <c r="I38" s="15"/>
    </row>
    <row r="39" spans="2:12" ht="13" x14ac:dyDescent="0.25">
      <c r="B39" s="16" t="s">
        <v>35</v>
      </c>
      <c r="C39" s="17" t="s">
        <v>36</v>
      </c>
      <c r="D39" s="48"/>
      <c r="E39" s="51">
        <f>D17+D20+D30+D36</f>
        <v>2429126751</v>
      </c>
      <c r="F39" s="52" t="s">
        <v>35</v>
      </c>
      <c r="G39" s="17" t="s">
        <v>37</v>
      </c>
      <c r="H39" s="48"/>
      <c r="I39" s="53">
        <f>H17+H24+H31+H36</f>
        <v>4537069</v>
      </c>
    </row>
    <row r="40" spans="2:12" x14ac:dyDescent="0.25">
      <c r="B40" s="13"/>
      <c r="C40" s="7"/>
      <c r="D40" s="7"/>
      <c r="E40" s="14"/>
      <c r="F40" s="13"/>
      <c r="G40" s="7"/>
      <c r="H40" s="7"/>
      <c r="I40" s="54"/>
    </row>
    <row r="41" spans="2:12" ht="13" x14ac:dyDescent="0.25">
      <c r="B41" s="13"/>
      <c r="C41" s="7"/>
      <c r="D41" s="7"/>
      <c r="E41" s="14"/>
      <c r="F41" s="16" t="s">
        <v>38</v>
      </c>
      <c r="G41" s="17" t="s">
        <v>39</v>
      </c>
      <c r="H41" s="18"/>
      <c r="I41" s="53"/>
      <c r="K41" s="35">
        <f>2005000000+396082496</f>
        <v>2401082496</v>
      </c>
      <c r="L41" s="34"/>
    </row>
    <row r="42" spans="2:12" x14ac:dyDescent="0.25">
      <c r="B42" s="13"/>
      <c r="C42" s="7"/>
      <c r="D42" s="7"/>
      <c r="E42" s="14"/>
      <c r="F42" s="13"/>
      <c r="G42" s="7" t="s">
        <v>10</v>
      </c>
      <c r="H42" s="22">
        <v>2005000000</v>
      </c>
      <c r="I42" s="54"/>
    </row>
    <row r="43" spans="2:12" x14ac:dyDescent="0.25">
      <c r="B43" s="13"/>
      <c r="C43" s="7"/>
      <c r="D43" s="7"/>
      <c r="E43" s="14"/>
      <c r="F43" s="13"/>
      <c r="G43" s="25" t="s">
        <v>40</v>
      </c>
      <c r="H43" s="26">
        <v>419589682</v>
      </c>
      <c r="I43" s="54"/>
    </row>
    <row r="44" spans="2:12" ht="13" x14ac:dyDescent="0.25">
      <c r="B44" s="13"/>
      <c r="C44" s="7"/>
      <c r="D44" s="7"/>
      <c r="E44" s="14"/>
      <c r="F44" s="13"/>
      <c r="G44" s="30" t="s">
        <v>15</v>
      </c>
      <c r="H44" s="43"/>
      <c r="I44" s="53">
        <f>SUM(H42:H43)</f>
        <v>2424589682</v>
      </c>
    </row>
    <row r="45" spans="2:12" x14ac:dyDescent="0.25">
      <c r="B45" s="55"/>
      <c r="C45" s="25"/>
      <c r="D45" s="25"/>
      <c r="E45" s="56"/>
      <c r="F45" s="55"/>
      <c r="G45" s="25"/>
      <c r="H45" s="25"/>
      <c r="I45" s="57"/>
    </row>
    <row r="46" spans="2:12" ht="14.5" x14ac:dyDescent="0.35">
      <c r="B46" s="8" t="s">
        <v>41</v>
      </c>
      <c r="C46" s="9"/>
      <c r="D46" s="10"/>
      <c r="E46" s="58">
        <f>E14+E39</f>
        <v>2429126751</v>
      </c>
      <c r="F46" s="59" t="s">
        <v>42</v>
      </c>
      <c r="G46" s="60"/>
      <c r="H46" s="61"/>
      <c r="I46" s="62">
        <f>I39+I44</f>
        <v>2429126751</v>
      </c>
      <c r="K46" s="63">
        <f>396082496-4537069+28044255+2005000000</f>
        <v>2424589682</v>
      </c>
    </row>
    <row r="47" spans="2:12" x14ac:dyDescent="0.25">
      <c r="B47" s="6"/>
      <c r="C47" s="7"/>
      <c r="D47" s="7"/>
      <c r="E47" s="7"/>
      <c r="F47" s="6"/>
      <c r="G47" s="7"/>
      <c r="H47" s="7"/>
      <c r="I47" s="32"/>
      <c r="J47" s="64"/>
    </row>
    <row r="48" spans="2:12" ht="13" hidden="1" x14ac:dyDescent="0.25">
      <c r="B48" s="6"/>
      <c r="C48" s="7"/>
      <c r="D48" s="7"/>
      <c r="E48" s="7"/>
      <c r="F48" s="6"/>
      <c r="G48" s="65" t="s">
        <v>43</v>
      </c>
      <c r="H48" s="66"/>
      <c r="I48" s="67">
        <f>I41</f>
        <v>0</v>
      </c>
    </row>
    <row r="49" spans="2:11" s="72" customFormat="1" ht="13" hidden="1" x14ac:dyDescent="0.3">
      <c r="B49" s="27"/>
      <c r="C49" s="17"/>
      <c r="D49" s="17"/>
      <c r="E49" s="17"/>
      <c r="F49" s="27"/>
      <c r="G49" s="68" t="s">
        <v>44</v>
      </c>
      <c r="H49" s="69"/>
      <c r="I49" s="70">
        <f>I41-I48</f>
        <v>0</v>
      </c>
      <c r="J49" s="71"/>
    </row>
    <row r="50" spans="2:11" x14ac:dyDescent="0.25">
      <c r="C50" s="7"/>
      <c r="D50" s="7"/>
      <c r="E50" s="7"/>
      <c r="F50" s="6"/>
      <c r="G50" s="7"/>
      <c r="H50" s="7"/>
      <c r="I50" s="7"/>
      <c r="K50" s="73">
        <f>E46-I44</f>
        <v>4537069</v>
      </c>
    </row>
    <row r="51" spans="2:11" ht="14" x14ac:dyDescent="0.25">
      <c r="C51" s="17"/>
      <c r="D51" s="17"/>
      <c r="E51" s="17"/>
      <c r="F51" s="17"/>
      <c r="G51" s="27"/>
      <c r="H51" s="74"/>
      <c r="I51" s="74" t="s">
        <v>45</v>
      </c>
    </row>
    <row r="52" spans="2:11" ht="14" x14ac:dyDescent="0.3">
      <c r="C52" s="17" t="s">
        <v>46</v>
      </c>
      <c r="D52" s="72"/>
      <c r="E52" s="17"/>
      <c r="F52" s="17"/>
      <c r="G52" s="27"/>
      <c r="H52" s="74"/>
      <c r="I52" s="74"/>
      <c r="J52" s="7"/>
    </row>
    <row r="53" spans="2:11" ht="14" x14ac:dyDescent="0.3">
      <c r="C53" s="17"/>
      <c r="D53" s="72"/>
      <c r="E53" s="17"/>
      <c r="F53" s="17"/>
      <c r="G53" s="27"/>
      <c r="H53" s="74"/>
      <c r="I53" s="74"/>
      <c r="J53" s="7"/>
      <c r="K53" s="64">
        <f>I39-K50</f>
        <v>0</v>
      </c>
    </row>
    <row r="54" spans="2:11" ht="7" customHeight="1" x14ac:dyDescent="0.3">
      <c r="C54" s="17"/>
      <c r="D54" s="72"/>
      <c r="E54" s="17"/>
      <c r="F54" s="17"/>
      <c r="G54" s="27"/>
      <c r="H54" s="74"/>
      <c r="I54" s="74"/>
      <c r="J54" s="7"/>
    </row>
    <row r="55" spans="2:11" ht="10" customHeight="1" x14ac:dyDescent="0.3">
      <c r="C55" s="17"/>
      <c r="D55" s="72"/>
      <c r="E55" s="17"/>
      <c r="F55" s="17"/>
      <c r="G55" s="27"/>
      <c r="H55" s="74"/>
      <c r="I55" s="74"/>
      <c r="J55" s="7"/>
    </row>
    <row r="56" spans="2:11" ht="14" x14ac:dyDescent="0.3">
      <c r="C56" s="17"/>
      <c r="D56" s="72"/>
      <c r="E56" s="17"/>
      <c r="F56" s="17"/>
      <c r="G56" s="27"/>
      <c r="H56" s="74"/>
      <c r="I56" s="74"/>
      <c r="J56" s="7"/>
    </row>
    <row r="57" spans="2:11" ht="14" x14ac:dyDescent="0.3">
      <c r="C57" s="17" t="s">
        <v>47</v>
      </c>
      <c r="D57" s="72"/>
      <c r="E57" s="17"/>
      <c r="F57" s="17"/>
      <c r="G57" s="27"/>
      <c r="H57" s="74"/>
      <c r="I57" s="74" t="s">
        <v>48</v>
      </c>
      <c r="J57" s="7"/>
    </row>
    <row r="58" spans="2:11" ht="14" x14ac:dyDescent="0.3">
      <c r="C58" s="17" t="s">
        <v>49</v>
      </c>
      <c r="D58" s="72"/>
      <c r="E58" s="17"/>
      <c r="F58" s="17"/>
      <c r="G58" s="27"/>
      <c r="H58" s="74"/>
      <c r="I58" s="74" t="s">
        <v>50</v>
      </c>
      <c r="J58" s="7"/>
    </row>
    <row r="59" spans="2:11" ht="13" x14ac:dyDescent="0.3">
      <c r="C59" s="72"/>
      <c r="D59" s="72"/>
      <c r="E59" s="17"/>
      <c r="F59" s="72"/>
      <c r="G59" s="75"/>
      <c r="H59" s="72"/>
      <c r="J59" s="7"/>
    </row>
    <row r="60" spans="2:11" x14ac:dyDescent="0.25">
      <c r="E60" s="7"/>
      <c r="G60" s="76"/>
    </row>
    <row r="61" spans="2:11" x14ac:dyDescent="0.25">
      <c r="E61" s="7"/>
      <c r="G61" s="7"/>
    </row>
    <row r="62" spans="2:11" x14ac:dyDescent="0.25">
      <c r="E62" s="7"/>
      <c r="F62" s="6"/>
      <c r="G62" s="7"/>
    </row>
    <row r="67" spans="8:10" x14ac:dyDescent="0.25">
      <c r="H67" s="77"/>
      <c r="I67" s="78"/>
      <c r="J67" s="79"/>
    </row>
    <row r="68" spans="8:10" x14ac:dyDescent="0.25">
      <c r="H68" s="77"/>
      <c r="I68" s="78"/>
      <c r="J68" s="79"/>
    </row>
    <row r="69" spans="8:10" x14ac:dyDescent="0.25">
      <c r="H69" s="77"/>
      <c r="I69" s="78"/>
      <c r="J69" s="79"/>
    </row>
    <row r="70" spans="8:10" x14ac:dyDescent="0.25">
      <c r="H70" s="77"/>
      <c r="I70" s="78"/>
      <c r="J70" s="79"/>
    </row>
    <row r="71" spans="8:10" x14ac:dyDescent="0.25">
      <c r="H71" s="77"/>
      <c r="I71" s="78"/>
      <c r="J71" s="79"/>
    </row>
    <row r="72" spans="8:10" x14ac:dyDescent="0.25">
      <c r="H72" s="77"/>
      <c r="I72" s="78"/>
      <c r="J72" s="79"/>
    </row>
    <row r="73" spans="8:10" x14ac:dyDescent="0.25">
      <c r="H73" s="77"/>
      <c r="I73" s="78"/>
      <c r="J73" s="79"/>
    </row>
    <row r="74" spans="8:10" x14ac:dyDescent="0.25">
      <c r="H74" s="77"/>
      <c r="I74" s="78"/>
      <c r="J74" s="79"/>
    </row>
    <row r="75" spans="8:10" x14ac:dyDescent="0.25">
      <c r="H75" s="77"/>
      <c r="I75" s="78"/>
      <c r="J75" s="79"/>
    </row>
    <row r="76" spans="8:10" x14ac:dyDescent="0.25">
      <c r="H76" s="77"/>
      <c r="I76" s="78"/>
      <c r="J76" s="79"/>
    </row>
    <row r="77" spans="8:10" x14ac:dyDescent="0.25">
      <c r="H77" s="77"/>
      <c r="I77" s="78"/>
      <c r="J77" s="79"/>
    </row>
    <row r="78" spans="8:10" x14ac:dyDescent="0.25">
      <c r="H78" s="77"/>
      <c r="I78" s="78"/>
      <c r="J78" s="79"/>
    </row>
    <row r="79" spans="8:10" x14ac:dyDescent="0.25">
      <c r="H79" s="77"/>
      <c r="I79" s="78"/>
      <c r="J79" s="79"/>
    </row>
    <row r="80" spans="8:10" x14ac:dyDescent="0.25">
      <c r="H80" s="77"/>
      <c r="I80" s="78"/>
      <c r="J80" s="79"/>
    </row>
    <row r="81" spans="8:10" x14ac:dyDescent="0.25">
      <c r="H81" s="77"/>
      <c r="I81" s="78"/>
      <c r="J81" s="79"/>
    </row>
    <row r="82" spans="8:10" x14ac:dyDescent="0.25">
      <c r="H82" s="77"/>
      <c r="I82" s="78"/>
      <c r="J82" s="79"/>
    </row>
    <row r="83" spans="8:10" x14ac:dyDescent="0.25">
      <c r="H83" s="77"/>
      <c r="I83" s="78"/>
      <c r="J83" s="79"/>
    </row>
    <row r="114" spans="7:7" x14ac:dyDescent="0.25">
      <c r="G114" s="2">
        <v>36144361</v>
      </c>
    </row>
    <row r="115" spans="7:7" x14ac:dyDescent="0.25">
      <c r="G115" s="2">
        <v>41</v>
      </c>
    </row>
  </sheetData>
  <mergeCells count="8">
    <mergeCell ref="B46:D46"/>
    <mergeCell ref="F46:H46"/>
    <mergeCell ref="B7:I7"/>
    <mergeCell ref="B8:I8"/>
    <mergeCell ref="B9:I9"/>
    <mergeCell ref="B10:I10"/>
    <mergeCell ref="B12:D12"/>
    <mergeCell ref="F12:H12"/>
  </mergeCells>
  <pageMargins left="0.78740157480314965" right="0.23622047244094491" top="0.19685039370078741" bottom="0.11811023622047245" header="0" footer="0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Lap. Mar</vt:lpstr>
      <vt:lpstr>'Lap. Mar'!Print_Area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Rinda Larasati</dc:creator>
  <cp:lastModifiedBy>Dwi Rinda Larasati</cp:lastModifiedBy>
  <dcterms:created xsi:type="dcterms:W3CDTF">2026-04-06T05:42:18Z</dcterms:created>
  <dcterms:modified xsi:type="dcterms:W3CDTF">2026-04-06T05:42:44Z</dcterms:modified>
</cp:coreProperties>
</file>